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72.37.30\Dworzec_wspolny\Dyspozytorzy\Informacja peronowa\Tablice zbiorcze\"/>
    </mc:Choice>
  </mc:AlternateContent>
  <xr:revisionPtr revIDLastSave="0" documentId="13_ncr:1_{50264AFE-E4BC-4831-B11C-E20BC8A52570}" xr6:coauthVersionLast="47" xr6:coauthVersionMax="47" xr10:uidLastSave="{00000000-0000-0000-0000-000000000000}"/>
  <bookViews>
    <workbookView xWindow="-120" yWindow="-120" windowWidth="29040" windowHeight="15720" tabRatio="854" xr2:uid="{00000000-000D-0000-FFFF-FFFF00000000}"/>
  </bookViews>
  <sheets>
    <sheet name="ROZKŁAD" sheetId="1" r:id="rId1"/>
    <sheet name="Legenda" sheetId="13" r:id="rId2"/>
    <sheet name="BełżyceprzezBabin" sheetId="86" r:id="rId3"/>
    <sheet name="BełżyceprzezRadawiec" sheetId="75" r:id="rId4"/>
    <sheet name="BiałaCerkiew" sheetId="199" r:id="rId5"/>
    <sheet name="Brześć" sheetId="194" r:id="rId6"/>
    <sheet name="BiałaPodlaskaprzezParczew" sheetId="85" r:id="rId7"/>
    <sheet name="BiałaPodlaskaprzezKock" sheetId="136" r:id="rId8"/>
    <sheet name="Białka" sheetId="188" r:id="rId9"/>
    <sheet name="Białystok" sheetId="150" r:id="rId10"/>
    <sheet name="Biłgoraj" sheetId="4" r:id="rId11"/>
    <sheet name="Bonn" sheetId="26" r:id="rId12"/>
    <sheet name="BonnprzezHamburg" sheetId="201" r:id="rId13"/>
    <sheet name="Brzostówka" sheetId="189" r:id="rId14"/>
    <sheet name="Budapeszt" sheetId="154" r:id="rId15"/>
    <sheet name="BuskoZdrój" sheetId="125" r:id="rId16"/>
    <sheet name="BychawaprzezBychawkę" sheetId="72" r:id="rId17"/>
    <sheet name="BychawaprzezPiotrowice" sheetId="104" r:id="rId18"/>
    <sheet name="Bydgoszcz" sheetId="120" r:id="rId19"/>
    <sheet name="Charków" sheetId="27" r:id="rId20"/>
    <sheet name="Chełm" sheetId="151" r:id="rId21"/>
    <sheet name="ChełmprzezDorohuczę" sheetId="78" r:id="rId22"/>
    <sheet name="ChełmprzezŁęczną" sheetId="106" r:id="rId23"/>
    <sheet name="ChełmprzezŚwidnik" sheetId="149" r:id="rId24"/>
    <sheet name="Chersoń" sheetId="95" r:id="rId25"/>
    <sheet name="Czernihów" sheetId="29" r:id="rId26"/>
    <sheet name="Czerniowce" sheetId="30" r:id="rId27"/>
    <sheet name="Czemierniki" sheetId="185" r:id="rId28"/>
    <sheet name="Dębica" sheetId="187" r:id="rId29"/>
    <sheet name="Dniepr" sheetId="205" r:id="rId30"/>
    <sheet name="Dołhobyczów" sheetId="140" r:id="rId31"/>
    <sheet name="Etretat" sheetId="31" r:id="rId32"/>
    <sheet name="Gdańsk" sheetId="49" r:id="rId33"/>
    <sheet name="Gdynia" sheetId="50" r:id="rId34"/>
    <sheet name="GdyniaprzezElbląg" sheetId="177" r:id="rId35"/>
    <sheet name="Graz" sheetId="203" r:id="rId36"/>
    <sheet name="Horyniec" sheetId="59" r:id="rId37"/>
    <sheet name="HrubieszówprzezChełm" sheetId="32" r:id="rId38"/>
    <sheet name="HrubieszówprzezKrasnystawUchan" sheetId="92" r:id="rId39"/>
    <sheet name="HrubieszówprzezZamość" sheetId="93" r:id="rId40"/>
    <sheet name="Izmaił" sheetId="131" r:id="rId41"/>
    <sheet name="JanówLubelskiprzezKraśnik" sheetId="119" r:id="rId42"/>
    <sheet name="Kalinówka" sheetId="77" r:id="rId43"/>
    <sheet name="KamieniecPodolski" sheetId="197" r:id="rId44"/>
    <sheet name="Katowice" sheetId="33" r:id="rId45"/>
    <sheet name="KamieńKoszyrski" sheetId="206" r:id="rId46"/>
    <sheet name="KazimierzDolny" sheetId="153" r:id="rId47"/>
    <sheet name="Kielce" sheetId="162" r:id="rId48"/>
    <sheet name="KijówprzezŁuck" sheetId="34" r:id="rId49"/>
    <sheet name="KijówprzezSarny" sheetId="57" r:id="rId50"/>
    <sheet name="Kłajpeda" sheetId="96" r:id="rId51"/>
    <sheet name="Kock" sheetId="172" r:id="rId52"/>
    <sheet name="KrakówprzezRzeszów" sheetId="35" r:id="rId53"/>
    <sheet name="KrakówprzezSandomierz" sheetId="68" r:id="rId54"/>
    <sheet name="Kramatorsk" sheetId="200" r:id="rId55"/>
    <sheet name="Krasnobród" sheetId="141" r:id="rId56"/>
    <sheet name="KrasnystawprzezPiaski" sheetId="108" r:id="rId57"/>
    <sheet name="KrasnystawprzezRejowiec" sheetId="137" r:id="rId58"/>
    <sheet name="KraśnikprzezBorzechów" sheetId="83" r:id="rId59"/>
    <sheet name="KraśnikprzezWilkołaz" sheetId="82" r:id="rId60"/>
    <sheet name="Krzczonów" sheetId="64" r:id="rId61"/>
    <sheet name="KrzczonówprzezChmielSobieskaWol" sheetId="65" r:id="rId62"/>
    <sheet name="KrzywyRóg" sheetId="198" r:id="rId63"/>
    <sheet name="Lisów" sheetId="180" r:id="rId64"/>
    <sheet name="LubartówprzezKijany" sheetId="170" r:id="rId65"/>
    <sheet name="LubartówprzezNiemce" sheetId="179" r:id="rId66"/>
    <sheet name="LwówprzezŻółkiew" sheetId="164" r:id="rId67"/>
    <sheet name="Lwów" sheetId="36" r:id="rId68"/>
    <sheet name="Lyon" sheetId="37" r:id="rId69"/>
    <sheet name="Łęczna" sheetId="169" r:id="rId70"/>
    <sheet name="ŁódźprzezOdrzywół" sheetId="183" r:id="rId71"/>
    <sheet name="ŁódźprzezOpoczno" sheetId="184" r:id="rId72"/>
    <sheet name="ŁubkiprzezWojciechów" sheetId="105" r:id="rId73"/>
    <sheet name="ŁuckprzezWłodzimierz" sheetId="196" r:id="rId74"/>
    <sheet name="ŁukówprzezAdamów" sheetId="134" r:id="rId75"/>
    <sheet name="ŁukówprzezSerokomla" sheetId="176" r:id="rId76"/>
    <sheet name="Marsylia" sheetId="38" r:id="rId77"/>
    <sheet name="MedykaprzezRzeszów" sheetId="52" r:id="rId78"/>
    <sheet name="MedykaprzezWysokie" sheetId="60" r:id="rId79"/>
    <sheet name="Mełgiew" sheetId="145" r:id="rId80"/>
    <sheet name="Milejów" sheetId="142" r:id="rId81"/>
    <sheet name="Muszyna" sheetId="124" r:id="rId82"/>
    <sheet name="NałęczówprzezTomaszowiceMiłocin" sheetId="110" r:id="rId83"/>
    <sheet name="NałęczówprzezCzesławice" sheetId="112" r:id="rId84"/>
    <sheet name="NowyDwórMaz" sheetId="39" r:id="rId85"/>
    <sheet name="Odessa" sheetId="100" r:id="rId86"/>
    <sheet name="OkuninkaprzezGłębokie" sheetId="88" r:id="rId87"/>
    <sheet name="OkuninkaprzezPuchaczówBogdankę" sheetId="90" r:id="rId88"/>
    <sheet name="OleśnikiprzezPiaskiTrawniki" sheetId="128" r:id="rId89"/>
    <sheet name="OleśnikiprzezMilejów" sheetId="146" r:id="rId90"/>
    <sheet name="Olsztyn" sheetId="174" r:id="rId91"/>
    <sheet name="Opole" sheetId="58" r:id="rId92"/>
    <sheet name="OpoleLubelskieprzezChodel" sheetId="73" r:id="rId93"/>
    <sheet name="OpoleLubelskieprzezChodelPoniat" sheetId="101" r:id="rId94"/>
    <sheet name="OpoleLubelskieprzezPoniatową" sheetId="74" r:id="rId95"/>
    <sheet name="OstrowiecŚwiętokrzyski" sheetId="126" r:id="rId96"/>
    <sheet name="OstrówLubelskiprzezŁęczną" sheetId="191" r:id="rId97"/>
    <sheet name="OstrówLubelskiprzezKijany" sheetId="190" r:id="rId98"/>
    <sheet name="Osówka" sheetId="171" r:id="rId99"/>
    <sheet name="Parczew" sheetId="84" r:id="rId100"/>
    <sheet name="Pawlograd" sheetId="204" r:id="rId101"/>
    <sheet name="Płock" sheetId="132" r:id="rId102"/>
    <sheet name="PolańczykprzezKrosno" sheetId="123" r:id="rId103"/>
    <sheet name="PolańczykprzezPrzemyśl" sheetId="144" r:id="rId104"/>
    <sheet name="PoniatowaprzezBełżyce" sheetId="94" r:id="rId105"/>
    <sheet name="PoniatowaprzezBabinBełżyce" sheetId="130" r:id="rId106"/>
    <sheet name="PoniatowaprzezNałęczów" sheetId="111" r:id="rId107"/>
    <sheet name="PoniatowaprzezWojciechów" sheetId="121" r:id="rId108"/>
    <sheet name="Poznań" sheetId="40" r:id="rId109"/>
    <sheet name="PragaprzezKraków" sheetId="41" r:id="rId110"/>
    <sheet name="PragaprzezWarszawę" sheetId="42" r:id="rId111"/>
    <sheet name="PrzemyślprzezPrzeworsk" sheetId="70" r:id="rId112"/>
    <sheet name="PrzemyślprzezWysokie" sheetId="61" r:id="rId113"/>
    <sheet name="Puławy" sheetId="99" r:id="rId114"/>
    <sheet name="PuławyprzezNałęczówKazimierzDol" sheetId="118" r:id="rId115"/>
    <sheet name="Radecznica" sheetId="56" r:id="rId116"/>
    <sheet name="Radom" sheetId="166" r:id="rId117"/>
    <sheet name="RadzyńPodlaskiprzezCzemierniki" sheetId="186" r:id="rId118"/>
    <sheet name="RadzyńPodlaskiprzezKock" sheetId="135" r:id="rId119"/>
    <sheet name="Rejowiec" sheetId="139" r:id="rId120"/>
    <sheet name="RejowiecFabryczny" sheetId="138" r:id="rId121"/>
    <sheet name="Równe" sheetId="107" r:id="rId122"/>
    <sheet name="Ryga" sheetId="43" r:id="rId123"/>
    <sheet name="RymanówZdrój" sheetId="192" r:id="rId124"/>
    <sheet name="RzeszówprzezNisko" sheetId="161" r:id="rId125"/>
    <sheet name="Rzeszów" sheetId="44" r:id="rId126"/>
    <sheet name="Sawin" sheetId="122" r:id="rId127"/>
    <sheet name="Sanok" sheetId="148" r:id="rId128"/>
    <sheet name="Siedlce" sheetId="175" r:id="rId129"/>
    <sheet name="SiennicaRóżana" sheetId="109" r:id="rId130"/>
    <sheet name="Szczuczki" sheetId="182" r:id="rId131"/>
    <sheet name="Szczecin" sheetId="69" r:id="rId132"/>
    <sheet name="Świdnik" sheetId="45" r:id="rId133"/>
    <sheet name="Tallinn" sheetId="53" r:id="rId134"/>
    <sheet name="Toruń" sheetId="157" r:id="rId135"/>
    <sheet name="TomaszówLubelskiprzezKrynice" sheetId="89" r:id="rId136"/>
    <sheet name="UstrzykiDolne" sheetId="127" r:id="rId137"/>
    <sheet name="WarszawaZachodniaprzezRyki" sheetId="156" r:id="rId138"/>
    <sheet name="WarszawaCentralna" sheetId="163" r:id="rId139"/>
    <sheet name="WarszawaZachodnia" sheetId="46" r:id="rId140"/>
    <sheet name="Wilczopole" sheetId="76" r:id="rId141"/>
    <sheet name="Wilno" sheetId="48" r:id="rId142"/>
    <sheet name="WiszniceprzezParczewLubartów" sheetId="103" r:id="rId143"/>
    <sheet name="Władysławowo" sheetId="178" r:id="rId144"/>
    <sheet name="WłodawaprzezGłębokie" sheetId="87" r:id="rId145"/>
    <sheet name="WłodawaprzezPuchaczówBogdankę" sheetId="91" r:id="rId146"/>
    <sheet name="WolaPrzybysławska" sheetId="173" r:id="rId147"/>
    <sheet name="Zakopane" sheetId="54" r:id="rId148"/>
    <sheet name="ZakopaneprzezRzeszów" sheetId="152" r:id="rId149"/>
    <sheet name="ZakrzówekprzezStrzyżewice" sheetId="71" r:id="rId150"/>
    <sheet name="Zamość" sheetId="79" r:id="rId151"/>
    <sheet name="ZamośćprzezKrasnystaw" sheetId="55" r:id="rId152"/>
    <sheet name="ZamośćprzezIzbicę" sheetId="81" r:id="rId153"/>
    <sheet name="Zaporoże" sheetId="97" r:id="rId154"/>
    <sheet name="ZaporożeprzezLwów" sheetId="202" r:id="rId155"/>
    <sheet name="Zwierzyniec" sheetId="62" r:id="rId156"/>
    <sheet name="ŻółkiewkaprzezKrzczonów" sheetId="66" r:id="rId157"/>
    <sheet name="ŻółkiewkaprzezPiaski" sheetId="67" r:id="rId158"/>
    <sheet name="Żyrzyn" sheetId="160" r:id="rId159"/>
  </sheets>
  <definedNames>
    <definedName name="_xlnm._FilterDatabase" localSheetId="21" hidden="1">ChełmprzezDorohuczę!$A$3:$D$21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1" i="1" l="1"/>
  <c r="C121" i="1"/>
  <c r="F120" i="1"/>
  <c r="E120" i="1"/>
  <c r="D120" i="1"/>
  <c r="C120" i="1"/>
  <c r="C192" i="1"/>
  <c r="F191" i="1"/>
  <c r="E191" i="1"/>
  <c r="D191" i="1"/>
  <c r="C191" i="1"/>
  <c r="F190" i="1"/>
  <c r="E190" i="1"/>
  <c r="D190" i="1"/>
  <c r="C190" i="1"/>
  <c r="F189" i="1"/>
  <c r="E164" i="1"/>
  <c r="D164" i="1"/>
  <c r="C164" i="1"/>
  <c r="F163" i="1"/>
  <c r="E163" i="1"/>
  <c r="D163" i="1"/>
  <c r="C7" i="111"/>
  <c r="D7" i="111" s="1"/>
  <c r="C4" i="111"/>
  <c r="D4" i="111" s="1"/>
  <c r="C11" i="118"/>
  <c r="D11" i="118" l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D36" i="1" l="1"/>
  <c r="C36" i="1"/>
  <c r="F35" i="1"/>
  <c r="E35" i="1"/>
  <c r="D35" i="1"/>
  <c r="C35" i="1"/>
  <c r="F34" i="1"/>
  <c r="E34" i="1"/>
  <c r="D4" i="104"/>
  <c r="D5" i="104"/>
  <c r="D6" i="104"/>
  <c r="D7" i="104"/>
  <c r="D8" i="104"/>
  <c r="D9" i="104"/>
  <c r="D10" i="104"/>
  <c r="D11" i="104"/>
  <c r="D12" i="104"/>
  <c r="D13" i="104"/>
  <c r="D14" i="104"/>
  <c r="D15" i="104"/>
  <c r="D16" i="104"/>
  <c r="D17" i="104"/>
  <c r="D18" i="104"/>
  <c r="D19" i="104"/>
  <c r="D20" i="104"/>
  <c r="C202" i="1"/>
  <c r="F201" i="1"/>
  <c r="E201" i="1"/>
  <c r="D201" i="1"/>
  <c r="F200" i="1"/>
  <c r="E200" i="1"/>
  <c r="C9" i="182"/>
  <c r="D9" i="182" s="1"/>
  <c r="C10" i="182"/>
  <c r="D10" i="182" s="1"/>
  <c r="C5" i="182"/>
  <c r="D5" i="182" s="1"/>
  <c r="D234" i="1" l="1"/>
  <c r="F233" i="1"/>
  <c r="E233" i="1"/>
  <c r="D233" i="1"/>
  <c r="C233" i="1"/>
  <c r="F232" i="1"/>
  <c r="D232" i="1"/>
  <c r="C232" i="1"/>
  <c r="F231" i="1"/>
  <c r="E231" i="1"/>
  <c r="D231" i="1"/>
  <c r="C231" i="1"/>
  <c r="F230" i="1"/>
  <c r="E230" i="1"/>
  <c r="D230" i="1"/>
  <c r="E14" i="1" l="1"/>
  <c r="C70" i="1"/>
  <c r="F69" i="1"/>
  <c r="E69" i="1"/>
  <c r="D69" i="1"/>
  <c r="C69" i="1"/>
  <c r="F68" i="1"/>
  <c r="E68" i="1"/>
  <c r="C10" i="34"/>
  <c r="D10" i="34" s="1"/>
  <c r="D46" i="1"/>
  <c r="C10" i="95"/>
  <c r="D10" i="95" s="1"/>
  <c r="C205" i="1"/>
  <c r="C3" i="206"/>
  <c r="D3" i="206" s="1"/>
  <c r="F209" i="1"/>
  <c r="E209" i="1"/>
  <c r="D209" i="1"/>
  <c r="C209" i="1"/>
  <c r="C14" i="163"/>
  <c r="D14" i="163" s="1"/>
  <c r="C13" i="163"/>
  <c r="D13" i="163" s="1"/>
  <c r="C12" i="163"/>
  <c r="D12" i="163" s="1"/>
  <c r="C11" i="163"/>
  <c r="D11" i="163" s="1"/>
  <c r="C10" i="163"/>
  <c r="D10" i="163" s="1"/>
  <c r="C9" i="163"/>
  <c r="D9" i="163" s="1"/>
  <c r="C8" i="163"/>
  <c r="D8" i="163" s="1"/>
  <c r="C7" i="163"/>
  <c r="D7" i="163" s="1"/>
  <c r="C6" i="163"/>
  <c r="D6" i="163" s="1"/>
  <c r="C5" i="163"/>
  <c r="D5" i="163" s="1"/>
  <c r="C4" i="163"/>
  <c r="D4" i="163" s="1"/>
  <c r="C3" i="163"/>
  <c r="D3" i="163" s="1"/>
  <c r="D128" i="1" l="1"/>
  <c r="C128" i="1"/>
  <c r="F127" i="1"/>
  <c r="E127" i="1"/>
  <c r="C23" i="39"/>
  <c r="D23" i="39" s="1"/>
  <c r="C22" i="39"/>
  <c r="D22" i="39" s="1"/>
  <c r="C21" i="39"/>
  <c r="D21" i="39" s="1"/>
  <c r="C20" i="39"/>
  <c r="D20" i="39" s="1"/>
  <c r="D19" i="39"/>
  <c r="C19" i="39"/>
  <c r="C18" i="39"/>
  <c r="D18" i="39" s="1"/>
  <c r="C17" i="39"/>
  <c r="D17" i="39" s="1"/>
  <c r="C16" i="39"/>
  <c r="D16" i="39" s="1"/>
  <c r="D15" i="39"/>
  <c r="C15" i="39"/>
  <c r="C14" i="39"/>
  <c r="D14" i="39" s="1"/>
  <c r="C13" i="39"/>
  <c r="D13" i="39" s="1"/>
  <c r="C12" i="39"/>
  <c r="D12" i="39" s="1"/>
  <c r="C11" i="39"/>
  <c r="D11" i="39" s="1"/>
  <c r="C10" i="39"/>
  <c r="D10" i="39" s="1"/>
  <c r="C9" i="39"/>
  <c r="D9" i="39" s="1"/>
  <c r="C8" i="39"/>
  <c r="D8" i="39" s="1"/>
  <c r="C7" i="39"/>
  <c r="D7" i="39" s="1"/>
  <c r="C6" i="39"/>
  <c r="D6" i="39" s="1"/>
  <c r="C5" i="39"/>
  <c r="D5" i="39" s="1"/>
  <c r="C4" i="39"/>
  <c r="D4" i="39" s="1"/>
  <c r="C3" i="39"/>
  <c r="D3" i="39" s="1"/>
  <c r="F166" i="1"/>
  <c r="C3" i="144"/>
  <c r="C15" i="1"/>
  <c r="C5" i="176"/>
  <c r="D5" i="176" s="1"/>
  <c r="C19" i="108"/>
  <c r="D19" i="108" s="1"/>
  <c r="F78" i="1" l="1"/>
  <c r="E56" i="1"/>
  <c r="D56" i="1"/>
  <c r="C56" i="1"/>
  <c r="F55" i="1"/>
  <c r="E55" i="1"/>
  <c r="D55" i="1"/>
  <c r="C55" i="1"/>
  <c r="C24" i="1"/>
  <c r="C45" i="108"/>
  <c r="C5" i="108"/>
  <c r="D5" i="108" s="1"/>
  <c r="D45" i="108" l="1"/>
  <c r="F84" i="1"/>
  <c r="E75" i="1"/>
  <c r="F143" i="1"/>
  <c r="E143" i="1"/>
  <c r="D143" i="1"/>
  <c r="C143" i="1"/>
  <c r="F142" i="1"/>
  <c r="E142" i="1"/>
  <c r="D142" i="1"/>
  <c r="C4" i="32"/>
  <c r="D4" i="32" s="1"/>
  <c r="C7" i="32"/>
  <c r="D7" i="32" s="1"/>
  <c r="C9" i="32"/>
  <c r="D9" i="32" s="1"/>
  <c r="C3" i="32"/>
  <c r="D3" i="32" s="1"/>
  <c r="F156" i="1"/>
  <c r="E156" i="1"/>
  <c r="D156" i="1"/>
  <c r="C156" i="1"/>
  <c r="F155" i="1"/>
  <c r="E155" i="1"/>
  <c r="D155" i="1"/>
  <c r="F154" i="1"/>
  <c r="E154" i="1"/>
  <c r="D154" i="1"/>
  <c r="C154" i="1"/>
  <c r="F153" i="1"/>
  <c r="E153" i="1"/>
  <c r="D153" i="1"/>
  <c r="D240" i="1"/>
  <c r="C240" i="1"/>
  <c r="F239" i="1"/>
  <c r="E239" i="1"/>
  <c r="D239" i="1"/>
  <c r="C239" i="1"/>
  <c r="F238" i="1"/>
  <c r="E238" i="1"/>
  <c r="C11" i="81"/>
  <c r="D11" i="81" s="1"/>
  <c r="C17" i="81"/>
  <c r="D17" i="81" s="1"/>
  <c r="C19" i="81"/>
  <c r="D19" i="81" s="1"/>
  <c r="C6" i="81"/>
  <c r="D6" i="81" s="1"/>
  <c r="E124" i="1" l="1"/>
  <c r="C14" i="118"/>
  <c r="C13" i="110"/>
  <c r="D13" i="110" s="1"/>
  <c r="D98" i="1"/>
  <c r="D14" i="118" l="1"/>
  <c r="D122" i="1"/>
  <c r="C26" i="108"/>
  <c r="E80" i="1" s="1"/>
  <c r="C6" i="108"/>
  <c r="E135" i="1"/>
  <c r="D135" i="1"/>
  <c r="C135" i="1"/>
  <c r="F134" i="1"/>
  <c r="E134" i="1"/>
  <c r="D134" i="1"/>
  <c r="C11" i="88"/>
  <c r="C134" i="1" s="1"/>
  <c r="C7" i="166"/>
  <c r="C3" i="110"/>
  <c r="D3" i="110" s="1"/>
  <c r="D42" i="1"/>
  <c r="C42" i="1"/>
  <c r="F41" i="1"/>
  <c r="E41" i="1"/>
  <c r="D41" i="1"/>
  <c r="F40" i="1"/>
  <c r="E40" i="1"/>
  <c r="D40" i="1"/>
  <c r="F39" i="1"/>
  <c r="D11" i="88" l="1"/>
  <c r="D6" i="108"/>
  <c r="F75" i="1"/>
  <c r="D26" i="108"/>
  <c r="E39" i="1"/>
  <c r="D39" i="1"/>
  <c r="C108" i="1" l="1"/>
  <c r="F107" i="1"/>
  <c r="E107" i="1"/>
  <c r="D107" i="1"/>
  <c r="C107" i="1"/>
  <c r="C7" i="65" l="1"/>
  <c r="D7" i="65"/>
  <c r="C11" i="182"/>
  <c r="C6" i="182"/>
  <c r="C4" i="182"/>
  <c r="D200" i="1" s="1"/>
  <c r="D6" i="182" l="1"/>
  <c r="D11" i="182"/>
  <c r="D4" i="182"/>
  <c r="C77" i="99"/>
  <c r="C78" i="99"/>
  <c r="D78" i="99" s="1"/>
  <c r="C71" i="99"/>
  <c r="C30" i="99"/>
  <c r="D177" i="1" s="1"/>
  <c r="C4" i="99"/>
  <c r="C4" i="34"/>
  <c r="D4" i="34" s="1"/>
  <c r="C3" i="107"/>
  <c r="D4" i="99" l="1"/>
  <c r="C171" i="1"/>
  <c r="D3" i="107"/>
  <c r="C195" i="1"/>
  <c r="D30" i="99"/>
  <c r="D77" i="99"/>
  <c r="D71" i="99"/>
  <c r="C14" i="78"/>
  <c r="D14" i="78" s="1"/>
  <c r="C10" i="78"/>
  <c r="D10" i="78" s="1"/>
  <c r="C8" i="78"/>
  <c r="D8" i="78" s="1"/>
  <c r="C8" i="34"/>
  <c r="C225" i="1"/>
  <c r="C22" i="1"/>
  <c r="C23" i="1"/>
  <c r="C3" i="26"/>
  <c r="D3" i="26" s="1"/>
  <c r="D8" i="34" l="1"/>
  <c r="D31" i="1"/>
  <c r="C31" i="1"/>
  <c r="F30" i="1"/>
  <c r="E30" i="1"/>
  <c r="C30" i="1"/>
  <c r="F29" i="1"/>
  <c r="E29" i="1"/>
  <c r="D29" i="1"/>
  <c r="C14" i="136"/>
  <c r="C7" i="136"/>
  <c r="D7" i="136" s="1"/>
  <c r="C3" i="136"/>
  <c r="D3" i="136" s="1"/>
  <c r="D14" i="1" l="1"/>
  <c r="D14" i="136"/>
  <c r="C14" i="1"/>
  <c r="F221" i="1"/>
  <c r="D221" i="1"/>
  <c r="C221" i="1"/>
  <c r="F220" i="1"/>
  <c r="E220" i="1"/>
  <c r="C220" i="1"/>
  <c r="F219" i="1"/>
  <c r="E219" i="1"/>
  <c r="D219" i="1"/>
  <c r="C7" i="87"/>
  <c r="D7" i="87" s="1"/>
  <c r="C7" i="88"/>
  <c r="D7" i="88" s="1"/>
  <c r="D96" i="1"/>
  <c r="C37" i="82"/>
  <c r="D37" i="82" s="1"/>
  <c r="C48" i="82"/>
  <c r="D48" i="82" s="1"/>
  <c r="C66" i="82"/>
  <c r="D66" i="82" s="1"/>
  <c r="C29" i="82"/>
  <c r="D29" i="82" s="1"/>
  <c r="C113" i="1"/>
  <c r="C9" i="83"/>
  <c r="D9" i="83" s="1"/>
  <c r="C8" i="83"/>
  <c r="D8" i="83" s="1"/>
  <c r="C7" i="83"/>
  <c r="D7" i="83" s="1"/>
  <c r="C6" i="83"/>
  <c r="D6" i="83" s="1"/>
  <c r="C5" i="83"/>
  <c r="D5" i="83" s="1"/>
  <c r="C4" i="83"/>
  <c r="D4" i="83" s="1"/>
  <c r="C3" i="83"/>
  <c r="D3" i="83" s="1"/>
  <c r="C71" i="82"/>
  <c r="D71" i="82" s="1"/>
  <c r="C70" i="82"/>
  <c r="D70" i="82" s="1"/>
  <c r="C69" i="82"/>
  <c r="D69" i="82" s="1"/>
  <c r="C68" i="82"/>
  <c r="D68" i="82" s="1"/>
  <c r="C67" i="82"/>
  <c r="D67" i="82" s="1"/>
  <c r="C65" i="82"/>
  <c r="D65" i="82" s="1"/>
  <c r="C64" i="82"/>
  <c r="D64" i="82" s="1"/>
  <c r="C63" i="82"/>
  <c r="D63" i="82" s="1"/>
  <c r="C62" i="82"/>
  <c r="D62" i="82" s="1"/>
  <c r="C61" i="82"/>
  <c r="D61" i="82" s="1"/>
  <c r="C60" i="82"/>
  <c r="D60" i="82" s="1"/>
  <c r="C59" i="82"/>
  <c r="D59" i="82" s="1"/>
  <c r="C58" i="82"/>
  <c r="D58" i="82" s="1"/>
  <c r="C57" i="82"/>
  <c r="D57" i="82" s="1"/>
  <c r="C56" i="82"/>
  <c r="D56" i="82" s="1"/>
  <c r="C55" i="82"/>
  <c r="D55" i="82" s="1"/>
  <c r="C54" i="82"/>
  <c r="D54" i="82" s="1"/>
  <c r="C53" i="82"/>
  <c r="D53" i="82" s="1"/>
  <c r="C52" i="82"/>
  <c r="D52" i="82" s="1"/>
  <c r="C51" i="82"/>
  <c r="D51" i="82" s="1"/>
  <c r="C50" i="82"/>
  <c r="D50" i="82" s="1"/>
  <c r="C49" i="82"/>
  <c r="D49" i="82" s="1"/>
  <c r="C47" i="82"/>
  <c r="D47" i="82" s="1"/>
  <c r="C46" i="82"/>
  <c r="D46" i="82" s="1"/>
  <c r="C45" i="82"/>
  <c r="D45" i="82" s="1"/>
  <c r="C44" i="82"/>
  <c r="D44" i="82" s="1"/>
  <c r="C43" i="82"/>
  <c r="D43" i="82" s="1"/>
  <c r="C42" i="82"/>
  <c r="D42" i="82" s="1"/>
  <c r="C41" i="82"/>
  <c r="D41" i="82" s="1"/>
  <c r="C40" i="82"/>
  <c r="D40" i="82" s="1"/>
  <c r="C39" i="82"/>
  <c r="D39" i="82" s="1"/>
  <c r="C38" i="82"/>
  <c r="C36" i="82"/>
  <c r="D36" i="82" s="1"/>
  <c r="C35" i="82"/>
  <c r="D35" i="82" s="1"/>
  <c r="C34" i="82"/>
  <c r="D34" i="82" s="1"/>
  <c r="C33" i="82"/>
  <c r="D33" i="82" s="1"/>
  <c r="C32" i="82"/>
  <c r="D32" i="82" s="1"/>
  <c r="C31" i="82"/>
  <c r="D31" i="82" s="1"/>
  <c r="C30" i="82"/>
  <c r="D30" i="82" s="1"/>
  <c r="C28" i="82"/>
  <c r="D28" i="82" s="1"/>
  <c r="C27" i="82"/>
  <c r="D27" i="82" s="1"/>
  <c r="C26" i="82"/>
  <c r="D26" i="82" s="1"/>
  <c r="C25" i="82"/>
  <c r="D25" i="82" s="1"/>
  <c r="C24" i="82"/>
  <c r="D24" i="82" s="1"/>
  <c r="C23" i="82"/>
  <c r="D23" i="82" s="1"/>
  <c r="C22" i="82"/>
  <c r="D22" i="82" s="1"/>
  <c r="C21" i="82"/>
  <c r="D21" i="82" s="1"/>
  <c r="C20" i="82"/>
  <c r="D20" i="82" s="1"/>
  <c r="C19" i="82"/>
  <c r="D19" i="82" s="1"/>
  <c r="C18" i="82"/>
  <c r="D18" i="82" s="1"/>
  <c r="C17" i="82"/>
  <c r="D17" i="82" s="1"/>
  <c r="C16" i="82"/>
  <c r="D16" i="82" s="1"/>
  <c r="C15" i="82"/>
  <c r="D15" i="82" s="1"/>
  <c r="C14" i="82"/>
  <c r="D14" i="82" s="1"/>
  <c r="C13" i="82"/>
  <c r="D13" i="82" s="1"/>
  <c r="C12" i="82"/>
  <c r="D12" i="82" s="1"/>
  <c r="C11" i="82"/>
  <c r="D11" i="82" s="1"/>
  <c r="C10" i="82"/>
  <c r="D10" i="82" s="1"/>
  <c r="C9" i="82"/>
  <c r="D9" i="82" s="1"/>
  <c r="C8" i="82"/>
  <c r="D8" i="82" s="1"/>
  <c r="C7" i="82"/>
  <c r="D7" i="82" s="1"/>
  <c r="C6" i="82"/>
  <c r="D6" i="82" s="1"/>
  <c r="C5" i="82"/>
  <c r="D5" i="82" s="1"/>
  <c r="C4" i="82"/>
  <c r="D4" i="82" s="1"/>
  <c r="C3" i="82"/>
  <c r="D3" i="82" s="1"/>
  <c r="C11" i="87"/>
  <c r="D11" i="87" s="1"/>
  <c r="C114" i="1"/>
  <c r="D38" i="82" l="1"/>
  <c r="E96" i="1"/>
  <c r="C219" i="1"/>
  <c r="C133" i="1"/>
  <c r="C100" i="1"/>
  <c r="C99" i="1"/>
  <c r="D94" i="1"/>
  <c r="D100" i="1"/>
  <c r="E103" i="1"/>
  <c r="C96" i="1"/>
  <c r="D104" i="1"/>
  <c r="F103" i="1"/>
  <c r="C104" i="1"/>
  <c r="F104" i="1"/>
  <c r="D103" i="1"/>
  <c r="E104" i="1"/>
  <c r="C8" i="182"/>
  <c r="C7" i="182"/>
  <c r="C201" i="1" s="1"/>
  <c r="C3" i="182"/>
  <c r="C3" i="105"/>
  <c r="C3" i="95"/>
  <c r="C3" i="100"/>
  <c r="C131" i="1" s="1"/>
  <c r="E71" i="1"/>
  <c r="C6" i="34"/>
  <c r="D6" i="34" s="1"/>
  <c r="C3" i="27"/>
  <c r="D3" i="27" s="1"/>
  <c r="C3" i="205"/>
  <c r="D3" i="205" s="1"/>
  <c r="D7" i="182" l="1"/>
  <c r="D8" i="182"/>
  <c r="D3" i="182"/>
  <c r="C200" i="1"/>
  <c r="D3" i="95"/>
  <c r="C45" i="1"/>
  <c r="D3" i="105"/>
  <c r="C112" i="1"/>
  <c r="C37" i="1"/>
  <c r="C49" i="1"/>
  <c r="D3" i="100"/>
  <c r="C3" i="204"/>
  <c r="D3" i="204" s="1"/>
  <c r="C159" i="1" l="1"/>
  <c r="C4" i="100"/>
  <c r="D131" i="1" s="1"/>
  <c r="C3" i="203"/>
  <c r="C53" i="1" s="1"/>
  <c r="D4" i="100" l="1"/>
  <c r="D3" i="203"/>
  <c r="C3" i="202"/>
  <c r="D3" i="202" s="1"/>
  <c r="C3" i="201" l="1"/>
  <c r="D3" i="201" l="1"/>
  <c r="C4" i="57"/>
  <c r="C25" i="99"/>
  <c r="C176" i="1" s="1"/>
  <c r="C10" i="99"/>
  <c r="D172" i="1" s="1"/>
  <c r="C8" i="110"/>
  <c r="D25" i="99" l="1"/>
  <c r="D10" i="99"/>
  <c r="D8" i="110"/>
  <c r="D4" i="57"/>
  <c r="D71" i="1"/>
  <c r="C4" i="86"/>
  <c r="D4" i="86" s="1"/>
  <c r="C5" i="86"/>
  <c r="D5" i="86" s="1"/>
  <c r="C6" i="86"/>
  <c r="D6" i="86" s="1"/>
  <c r="C7" i="86"/>
  <c r="D7" i="86" s="1"/>
  <c r="C8" i="86"/>
  <c r="C9" i="86"/>
  <c r="D9" i="86" s="1"/>
  <c r="C10" i="86"/>
  <c r="D10" i="86" s="1"/>
  <c r="C11" i="86"/>
  <c r="D11" i="86" s="1"/>
  <c r="C12" i="86"/>
  <c r="D12" i="86" s="1"/>
  <c r="C13" i="86"/>
  <c r="D13" i="86" s="1"/>
  <c r="C14" i="86"/>
  <c r="D14" i="86" s="1"/>
  <c r="C15" i="86"/>
  <c r="D15" i="86" s="1"/>
  <c r="C3" i="86"/>
  <c r="D3" i="86" s="1"/>
  <c r="E9" i="1"/>
  <c r="D8" i="86" l="1"/>
  <c r="C11" i="1"/>
  <c r="F224" i="1"/>
  <c r="E224" i="1"/>
  <c r="D224" i="1"/>
  <c r="C224" i="1"/>
  <c r="F223" i="1"/>
  <c r="E223" i="1"/>
  <c r="D223" i="1"/>
  <c r="C223" i="1"/>
  <c r="C13" i="1"/>
  <c r="C3" i="200"/>
  <c r="D3" i="200" s="1"/>
  <c r="C15" i="118"/>
  <c r="C3" i="199"/>
  <c r="D3" i="199" s="1"/>
  <c r="C47" i="108"/>
  <c r="D85" i="1" s="1"/>
  <c r="C38" i="108"/>
  <c r="D83" i="1" s="1"/>
  <c r="C22" i="108"/>
  <c r="E79" i="1" s="1"/>
  <c r="C8" i="95"/>
  <c r="F45" i="1" s="1"/>
  <c r="C3" i="198"/>
  <c r="C3" i="197"/>
  <c r="C3" i="196"/>
  <c r="D3" i="196" s="1"/>
  <c r="D15" i="118" l="1"/>
  <c r="D3" i="198"/>
  <c r="C109" i="1"/>
  <c r="D8" i="95"/>
  <c r="D38" i="108"/>
  <c r="D22" i="108"/>
  <c r="D47" i="108"/>
  <c r="C73" i="1"/>
  <c r="D3" i="197"/>
  <c r="C3" i="194" l="1"/>
  <c r="D3" i="194" s="1"/>
  <c r="C3" i="192" l="1"/>
  <c r="D3" i="192" s="1"/>
  <c r="C196" i="1" l="1"/>
  <c r="C102" i="1"/>
  <c r="C5" i="121"/>
  <c r="C4" i="191"/>
  <c r="C5" i="191"/>
  <c r="C6" i="191"/>
  <c r="C3" i="191"/>
  <c r="E88" i="1" l="1"/>
  <c r="C7" i="190"/>
  <c r="D7" i="190" s="1"/>
  <c r="C6" i="190"/>
  <c r="D6" i="190" s="1"/>
  <c r="C5" i="190"/>
  <c r="D5" i="190" s="1"/>
  <c r="C4" i="190"/>
  <c r="D4" i="190" s="1"/>
  <c r="C3" i="190"/>
  <c r="D3" i="190" s="1"/>
  <c r="C6" i="189"/>
  <c r="D6" i="189" s="1"/>
  <c r="C5" i="189"/>
  <c r="D5" i="189" s="1"/>
  <c r="C4" i="189"/>
  <c r="D4" i="189" s="1"/>
  <c r="C3" i="189"/>
  <c r="D3" i="189" s="1"/>
  <c r="C6" i="188"/>
  <c r="D6" i="188" s="1"/>
  <c r="C5" i="188"/>
  <c r="D5" i="188" s="1"/>
  <c r="C4" i="188"/>
  <c r="D4" i="188" s="1"/>
  <c r="C3" i="188"/>
  <c r="D3" i="188" s="1"/>
  <c r="C8" i="187" l="1"/>
  <c r="D8" i="187" s="1"/>
  <c r="C7" i="187"/>
  <c r="D7" i="187" s="1"/>
  <c r="C6" i="187"/>
  <c r="D6" i="187" s="1"/>
  <c r="C5" i="187"/>
  <c r="D5" i="187" s="1"/>
  <c r="C4" i="187"/>
  <c r="D4" i="187" s="1"/>
  <c r="C3" i="187"/>
  <c r="D3" i="187" s="1"/>
  <c r="C4" i="186"/>
  <c r="D4" i="186" s="1"/>
  <c r="C3" i="186"/>
  <c r="D3" i="186" s="1"/>
  <c r="C3" i="185"/>
  <c r="D3" i="185" s="1"/>
  <c r="C3" i="184" l="1"/>
  <c r="D3" i="184" s="1"/>
  <c r="C3" i="183"/>
  <c r="D3" i="183" s="1"/>
  <c r="C3" i="75"/>
  <c r="D3" i="75" s="1"/>
  <c r="C5" i="57" l="1"/>
  <c r="C3" i="57"/>
  <c r="C3" i="180"/>
  <c r="D3" i="180" s="1"/>
  <c r="C19" i="179"/>
  <c r="D19" i="179" s="1"/>
  <c r="C18" i="179"/>
  <c r="D18" i="179" s="1"/>
  <c r="C17" i="179"/>
  <c r="D17" i="179" s="1"/>
  <c r="C16" i="179"/>
  <c r="D16" i="179" s="1"/>
  <c r="C15" i="179"/>
  <c r="D15" i="179" s="1"/>
  <c r="C14" i="179"/>
  <c r="D14" i="179" s="1"/>
  <c r="C13" i="179"/>
  <c r="D13" i="179" s="1"/>
  <c r="C12" i="179"/>
  <c r="D12" i="179" s="1"/>
  <c r="C11" i="179"/>
  <c r="D11" i="179" s="1"/>
  <c r="C10" i="179"/>
  <c r="D10" i="179" s="1"/>
  <c r="C9" i="179"/>
  <c r="D9" i="179" s="1"/>
  <c r="C8" i="179"/>
  <c r="D8" i="179" s="1"/>
  <c r="C7" i="179"/>
  <c r="D7" i="179" s="1"/>
  <c r="C6" i="179"/>
  <c r="D6" i="179" s="1"/>
  <c r="C5" i="179"/>
  <c r="D5" i="179" s="1"/>
  <c r="C4" i="179"/>
  <c r="D4" i="179" s="1"/>
  <c r="C3" i="179"/>
  <c r="D3" i="179" s="1"/>
  <c r="D3" i="57" l="1"/>
  <c r="C71" i="1"/>
  <c r="D5" i="57"/>
  <c r="C6" i="45"/>
  <c r="D6" i="45" s="1"/>
  <c r="C5" i="45"/>
  <c r="D5" i="45" s="1"/>
  <c r="C4" i="45"/>
  <c r="D4" i="45" s="1"/>
  <c r="C3" i="45"/>
  <c r="D3" i="45" s="1"/>
  <c r="D3" i="178"/>
  <c r="C3" i="178"/>
  <c r="C3" i="177"/>
  <c r="D3" i="177" s="1"/>
  <c r="C6" i="176"/>
  <c r="D6" i="176" s="1"/>
  <c r="C4" i="176"/>
  <c r="D4" i="176" s="1"/>
  <c r="C3" i="176"/>
  <c r="D3" i="176" s="1"/>
  <c r="C5" i="175"/>
  <c r="D5" i="175" s="1"/>
  <c r="C4" i="175"/>
  <c r="D4" i="175" s="1"/>
  <c r="C3" i="175"/>
  <c r="D3" i="175" s="1"/>
  <c r="C3" i="174"/>
  <c r="D3" i="174" s="1"/>
  <c r="C10" i="173" l="1"/>
  <c r="D10" i="173" s="1"/>
  <c r="C9" i="173"/>
  <c r="D9" i="173" s="1"/>
  <c r="C8" i="173"/>
  <c r="D8" i="173" s="1"/>
  <c r="C7" i="173"/>
  <c r="D7" i="173" s="1"/>
  <c r="C6" i="173"/>
  <c r="D6" i="173" s="1"/>
  <c r="C5" i="173"/>
  <c r="D5" i="173" s="1"/>
  <c r="C4" i="173"/>
  <c r="D4" i="173" s="1"/>
  <c r="C3" i="173"/>
  <c r="D3" i="173" s="1"/>
  <c r="C14" i="34"/>
  <c r="C4" i="172"/>
  <c r="D4" i="172" s="1"/>
  <c r="C3" i="172"/>
  <c r="D3" i="172" s="1"/>
  <c r="C5" i="171"/>
  <c r="D5" i="171" s="1"/>
  <c r="C4" i="171"/>
  <c r="D4" i="171" s="1"/>
  <c r="C3" i="171"/>
  <c r="D3" i="171" s="1"/>
  <c r="C9" i="170"/>
  <c r="D9" i="170" s="1"/>
  <c r="C8" i="170"/>
  <c r="D8" i="170" s="1"/>
  <c r="C7" i="170"/>
  <c r="D7" i="170" s="1"/>
  <c r="C6" i="170"/>
  <c r="D6" i="170" s="1"/>
  <c r="C5" i="170"/>
  <c r="D5" i="170" s="1"/>
  <c r="C4" i="170"/>
  <c r="D4" i="170" s="1"/>
  <c r="C3" i="170"/>
  <c r="D3" i="170" s="1"/>
  <c r="C94" i="169"/>
  <c r="D94" i="169" s="1"/>
  <c r="C93" i="169"/>
  <c r="D93" i="169" s="1"/>
  <c r="C92" i="169"/>
  <c r="D92" i="169" s="1"/>
  <c r="C91" i="169"/>
  <c r="D91" i="169" s="1"/>
  <c r="C90" i="169"/>
  <c r="D90" i="169" s="1"/>
  <c r="C89" i="169"/>
  <c r="D89" i="169" s="1"/>
  <c r="C88" i="169"/>
  <c r="D88" i="169" s="1"/>
  <c r="C87" i="169"/>
  <c r="D87" i="169" s="1"/>
  <c r="C86" i="169"/>
  <c r="D86" i="169" s="1"/>
  <c r="C85" i="169"/>
  <c r="D85" i="169" s="1"/>
  <c r="C84" i="169"/>
  <c r="D84" i="169" s="1"/>
  <c r="C83" i="169"/>
  <c r="D83" i="169" s="1"/>
  <c r="C82" i="169"/>
  <c r="D82" i="169" s="1"/>
  <c r="C81" i="169"/>
  <c r="D81" i="169" s="1"/>
  <c r="C80" i="169"/>
  <c r="D80" i="169" s="1"/>
  <c r="C79" i="169"/>
  <c r="D79" i="169" s="1"/>
  <c r="C78" i="169"/>
  <c r="D78" i="169" s="1"/>
  <c r="C77" i="169"/>
  <c r="D77" i="169" s="1"/>
  <c r="C76" i="169"/>
  <c r="D76" i="169" s="1"/>
  <c r="C75" i="169"/>
  <c r="D75" i="169" s="1"/>
  <c r="C74" i="169"/>
  <c r="D74" i="169" s="1"/>
  <c r="C73" i="169"/>
  <c r="D73" i="169" s="1"/>
  <c r="C72" i="169"/>
  <c r="D72" i="169" s="1"/>
  <c r="C71" i="169"/>
  <c r="D71" i="169" s="1"/>
  <c r="C70" i="169"/>
  <c r="D70" i="169" s="1"/>
  <c r="C69" i="169"/>
  <c r="D69" i="169" s="1"/>
  <c r="C68" i="169"/>
  <c r="D68" i="169" s="1"/>
  <c r="C67" i="169"/>
  <c r="D67" i="169" s="1"/>
  <c r="C66" i="169"/>
  <c r="D66" i="169" s="1"/>
  <c r="C65" i="169"/>
  <c r="D65" i="169" s="1"/>
  <c r="C64" i="169"/>
  <c r="D64" i="169" s="1"/>
  <c r="C63" i="169"/>
  <c r="D63" i="169" s="1"/>
  <c r="C62" i="169"/>
  <c r="D62" i="169" s="1"/>
  <c r="C61" i="169"/>
  <c r="D61" i="169" s="1"/>
  <c r="C60" i="169"/>
  <c r="D60" i="169" s="1"/>
  <c r="C59" i="169"/>
  <c r="D59" i="169" s="1"/>
  <c r="C58" i="169"/>
  <c r="D58" i="169" s="1"/>
  <c r="C57" i="169"/>
  <c r="D57" i="169" s="1"/>
  <c r="C56" i="169"/>
  <c r="D56" i="169" s="1"/>
  <c r="C55" i="169"/>
  <c r="D55" i="169" s="1"/>
  <c r="C54" i="169"/>
  <c r="D54" i="169" s="1"/>
  <c r="C53" i="169"/>
  <c r="D53" i="169" s="1"/>
  <c r="C52" i="169"/>
  <c r="D52" i="169" s="1"/>
  <c r="C51" i="169"/>
  <c r="D51" i="169" s="1"/>
  <c r="C50" i="169"/>
  <c r="D50" i="169" s="1"/>
  <c r="C49" i="169"/>
  <c r="D49" i="169" s="1"/>
  <c r="C48" i="169"/>
  <c r="D48" i="169" s="1"/>
  <c r="C47" i="169"/>
  <c r="D47" i="169" s="1"/>
  <c r="C46" i="169"/>
  <c r="D46" i="169" s="1"/>
  <c r="C45" i="169"/>
  <c r="D45" i="169" s="1"/>
  <c r="C44" i="169"/>
  <c r="D44" i="169" s="1"/>
  <c r="C43" i="169"/>
  <c r="D43" i="169" s="1"/>
  <c r="C42" i="169"/>
  <c r="D42" i="169" s="1"/>
  <c r="C41" i="169"/>
  <c r="D41" i="169" s="1"/>
  <c r="C40" i="169"/>
  <c r="D40" i="169" s="1"/>
  <c r="C39" i="169"/>
  <c r="D39" i="169" s="1"/>
  <c r="C38" i="169"/>
  <c r="D38" i="169" s="1"/>
  <c r="C37" i="169"/>
  <c r="D37" i="169" s="1"/>
  <c r="C36" i="169"/>
  <c r="D36" i="169" s="1"/>
  <c r="C35" i="169"/>
  <c r="D35" i="169" s="1"/>
  <c r="C34" i="169"/>
  <c r="D34" i="169" s="1"/>
  <c r="C33" i="169"/>
  <c r="D33" i="169" s="1"/>
  <c r="C32" i="169"/>
  <c r="D32" i="169" s="1"/>
  <c r="C31" i="169"/>
  <c r="D31" i="169" s="1"/>
  <c r="C30" i="169"/>
  <c r="D30" i="169" s="1"/>
  <c r="C29" i="169"/>
  <c r="D29" i="169" s="1"/>
  <c r="C28" i="169"/>
  <c r="D28" i="169" s="1"/>
  <c r="C27" i="169"/>
  <c r="D27" i="169" s="1"/>
  <c r="C26" i="169"/>
  <c r="D26" i="169" s="1"/>
  <c r="C25" i="169"/>
  <c r="D25" i="169" s="1"/>
  <c r="C24" i="169"/>
  <c r="D24" i="169" s="1"/>
  <c r="C23" i="169"/>
  <c r="D23" i="169" s="1"/>
  <c r="C22" i="169"/>
  <c r="D22" i="169" s="1"/>
  <c r="C21" i="169"/>
  <c r="D21" i="169" s="1"/>
  <c r="C20" i="169"/>
  <c r="D20" i="169" s="1"/>
  <c r="C19" i="169"/>
  <c r="D19" i="169" s="1"/>
  <c r="C18" i="169"/>
  <c r="D18" i="169" s="1"/>
  <c r="C17" i="169"/>
  <c r="D17" i="169" s="1"/>
  <c r="C16" i="169"/>
  <c r="D16" i="169" s="1"/>
  <c r="C15" i="169"/>
  <c r="D15" i="169" s="1"/>
  <c r="C14" i="169"/>
  <c r="D14" i="169" s="1"/>
  <c r="C13" i="169"/>
  <c r="D13" i="169" s="1"/>
  <c r="C12" i="169"/>
  <c r="D12" i="169" s="1"/>
  <c r="C11" i="169"/>
  <c r="D11" i="169" s="1"/>
  <c r="C10" i="169"/>
  <c r="D10" i="169" s="1"/>
  <c r="C9" i="169"/>
  <c r="D9" i="169" s="1"/>
  <c r="C8" i="169"/>
  <c r="D8" i="169" s="1"/>
  <c r="C7" i="169"/>
  <c r="D7" i="169" s="1"/>
  <c r="C6" i="169"/>
  <c r="D6" i="169" s="1"/>
  <c r="C5" i="169"/>
  <c r="D5" i="169" s="1"/>
  <c r="C4" i="169"/>
  <c r="D4" i="169" s="1"/>
  <c r="C3" i="169"/>
  <c r="D3" i="169" s="1"/>
  <c r="C44" i="108" l="1"/>
  <c r="E84" i="1" s="1"/>
  <c r="C42" i="108"/>
  <c r="D84" i="1" s="1"/>
  <c r="C30" i="108"/>
  <c r="C13" i="108"/>
  <c r="C39" i="74"/>
  <c r="C157" i="1" s="1"/>
  <c r="C38" i="74"/>
  <c r="C37" i="74"/>
  <c r="C36" i="74"/>
  <c r="C35" i="74"/>
  <c r="C34" i="74"/>
  <c r="C33" i="74"/>
  <c r="C32" i="74"/>
  <c r="C31" i="74"/>
  <c r="C30" i="74"/>
  <c r="C155" i="1" s="1"/>
  <c r="C29" i="74"/>
  <c r="C28" i="74"/>
  <c r="C27" i="74"/>
  <c r="C26" i="74"/>
  <c r="C25" i="74"/>
  <c r="C24" i="74"/>
  <c r="C23" i="74"/>
  <c r="C22" i="74"/>
  <c r="C21" i="74"/>
  <c r="C20" i="74"/>
  <c r="D20" i="74" s="1"/>
  <c r="C19" i="74"/>
  <c r="D19" i="74" s="1"/>
  <c r="C18" i="74"/>
  <c r="D152" i="1" s="1"/>
  <c r="C17" i="74"/>
  <c r="C152" i="1" s="1"/>
  <c r="C16" i="74"/>
  <c r="D16" i="74" s="1"/>
  <c r="C15" i="74"/>
  <c r="D15" i="74" s="1"/>
  <c r="C14" i="74"/>
  <c r="E151" i="1" s="1"/>
  <c r="C13" i="74"/>
  <c r="D151" i="1" s="1"/>
  <c r="C12" i="74"/>
  <c r="C151" i="1" s="1"/>
  <c r="C11" i="74"/>
  <c r="F150" i="1" s="1"/>
  <c r="C10" i="74"/>
  <c r="D10" i="74" s="1"/>
  <c r="C9" i="74"/>
  <c r="D9" i="74" s="1"/>
  <c r="C8" i="74"/>
  <c r="D8" i="74" s="1"/>
  <c r="C7" i="74"/>
  <c r="D7" i="74" s="1"/>
  <c r="C6" i="74"/>
  <c r="F149" i="1" s="1"/>
  <c r="C5" i="74"/>
  <c r="E149" i="1" s="1"/>
  <c r="C4" i="74"/>
  <c r="D4" i="74" s="1"/>
  <c r="C3" i="74"/>
  <c r="D3" i="74" s="1"/>
  <c r="D149" i="1"/>
  <c r="C149" i="1" l="1"/>
  <c r="D33" i="74"/>
  <c r="D32" i="74"/>
  <c r="D38" i="74"/>
  <c r="D13" i="108"/>
  <c r="D30" i="108"/>
  <c r="D37" i="74"/>
  <c r="D30" i="74"/>
  <c r="D42" i="108"/>
  <c r="D21" i="74"/>
  <c r="C153" i="1"/>
  <c r="D26" i="74"/>
  <c r="D27" i="74"/>
  <c r="D39" i="74"/>
  <c r="D31" i="74"/>
  <c r="D44" i="108"/>
  <c r="F152" i="1"/>
  <c r="C150" i="1"/>
  <c r="E152" i="1"/>
  <c r="F151" i="1"/>
  <c r="D150" i="1"/>
  <c r="E150" i="1"/>
  <c r="D5" i="74"/>
  <c r="D17" i="74"/>
  <c r="D34" i="74"/>
  <c r="D6" i="74"/>
  <c r="D12" i="74"/>
  <c r="D18" i="74"/>
  <c r="D35" i="74"/>
  <c r="D13" i="74"/>
  <c r="D24" i="74"/>
  <c r="D11" i="74"/>
  <c r="D28" i="74"/>
  <c r="D23" i="74"/>
  <c r="D22" i="74"/>
  <c r="D29" i="74"/>
  <c r="D36" i="74"/>
  <c r="D14" i="74"/>
  <c r="D25" i="74"/>
  <c r="C6" i="27" l="1"/>
  <c r="D37" i="1" s="1"/>
  <c r="C97" i="1" l="1"/>
  <c r="F92" i="1"/>
  <c r="D6" i="27"/>
  <c r="C12" i="1"/>
  <c r="F11" i="1"/>
  <c r="E11" i="1"/>
  <c r="D11" i="1"/>
  <c r="D7" i="166" l="1"/>
  <c r="C6" i="166"/>
  <c r="D6" i="166" s="1"/>
  <c r="C5" i="166"/>
  <c r="D5" i="166" s="1"/>
  <c r="C4" i="166"/>
  <c r="D4" i="166" s="1"/>
  <c r="C3" i="166"/>
  <c r="D3" i="166" s="1"/>
  <c r="C194" i="1" l="1"/>
  <c r="D194" i="1"/>
  <c r="F194" i="1"/>
  <c r="E194" i="1"/>
  <c r="C6" i="150"/>
  <c r="D6" i="150" s="1"/>
  <c r="C4" i="150"/>
  <c r="D4" i="150" s="1"/>
  <c r="C111" i="1"/>
  <c r="C4" i="164"/>
  <c r="D4" i="164" s="1"/>
  <c r="C3" i="164"/>
  <c r="D3" i="164" s="1"/>
  <c r="C3" i="36"/>
  <c r="D3" i="36" s="1"/>
  <c r="C17" i="108"/>
  <c r="D78" i="1" s="1"/>
  <c r="F10" i="1"/>
  <c r="E10" i="1"/>
  <c r="D10" i="1"/>
  <c r="C10" i="1"/>
  <c r="F9" i="1"/>
  <c r="D9" i="1"/>
  <c r="C6" i="55"/>
  <c r="D6" i="55" s="1"/>
  <c r="D111" i="1" l="1"/>
  <c r="D17" i="108"/>
  <c r="D211" i="1"/>
  <c r="C211" i="1"/>
  <c r="F208" i="1"/>
  <c r="E208" i="1"/>
  <c r="D208" i="1"/>
  <c r="C208" i="1"/>
  <c r="F207" i="1"/>
  <c r="E207" i="1"/>
  <c r="D207" i="1"/>
  <c r="C207" i="1"/>
  <c r="D236" i="1" l="1"/>
  <c r="C236" i="1"/>
  <c r="F235" i="1"/>
  <c r="E235" i="1"/>
  <c r="D235" i="1"/>
  <c r="C235" i="1"/>
  <c r="C11" i="32"/>
  <c r="D11" i="32" s="1"/>
  <c r="C226" i="1"/>
  <c r="D102" i="1" l="1"/>
  <c r="F98" i="1"/>
  <c r="E94" i="1"/>
  <c r="F95" i="1"/>
  <c r="F99" i="1"/>
  <c r="D101" i="1"/>
  <c r="E95" i="1"/>
  <c r="F97" i="1"/>
  <c r="D92" i="1"/>
  <c r="E91" i="1"/>
  <c r="C103" i="1"/>
  <c r="F102" i="1"/>
  <c r="E102" i="1"/>
  <c r="F101" i="1"/>
  <c r="E101" i="1"/>
  <c r="C101" i="1"/>
  <c r="F100" i="1"/>
  <c r="E100" i="1"/>
  <c r="E99" i="1"/>
  <c r="D99" i="1"/>
  <c r="E98" i="1"/>
  <c r="C98" i="1"/>
  <c r="E97" i="1"/>
  <c r="D97" i="1"/>
  <c r="F96" i="1"/>
  <c r="C95" i="1"/>
  <c r="F94" i="1"/>
  <c r="C94" i="1"/>
  <c r="E93" i="1"/>
  <c r="D93" i="1"/>
  <c r="C93" i="1"/>
  <c r="F91" i="1"/>
  <c r="C89" i="1"/>
  <c r="C88" i="1" l="1"/>
  <c r="D88" i="1"/>
  <c r="C92" i="1"/>
  <c r="D95" i="1"/>
  <c r="F93" i="1"/>
  <c r="E92" i="1" l="1"/>
  <c r="C3" i="162"/>
  <c r="D3" i="162" s="1"/>
  <c r="C3" i="161"/>
  <c r="C4" i="161"/>
  <c r="D4" i="161" l="1"/>
  <c r="D197" i="1"/>
  <c r="D3" i="161"/>
  <c r="C197" i="1"/>
  <c r="C67" i="1"/>
  <c r="F86" i="1"/>
  <c r="C30" i="128"/>
  <c r="D30" i="128" s="1"/>
  <c r="C19" i="128"/>
  <c r="D19" i="128" s="1"/>
  <c r="C12" i="128"/>
  <c r="C86" i="1"/>
  <c r="C87" i="1"/>
  <c r="D89" i="1"/>
  <c r="C90" i="1"/>
  <c r="C91" i="1"/>
  <c r="C203" i="1"/>
  <c r="C204" i="1"/>
  <c r="C206" i="1"/>
  <c r="C214" i="1"/>
  <c r="C215" i="1"/>
  <c r="C216" i="1"/>
  <c r="C217" i="1"/>
  <c r="C227" i="1"/>
  <c r="C241" i="1"/>
  <c r="C242" i="1"/>
  <c r="C243" i="1"/>
  <c r="C244" i="1"/>
  <c r="C245" i="1"/>
  <c r="C246" i="1"/>
  <c r="C247" i="1"/>
  <c r="C248" i="1"/>
  <c r="D12" i="128" l="1"/>
  <c r="C63" i="99"/>
  <c r="C49" i="99"/>
  <c r="C36" i="99"/>
  <c r="F178" i="1" s="1"/>
  <c r="C21" i="99"/>
  <c r="C175" i="1" s="1"/>
  <c r="D36" i="99" l="1"/>
  <c r="D21" i="99"/>
  <c r="D49" i="99"/>
  <c r="D63" i="99"/>
  <c r="C6" i="95"/>
  <c r="D6" i="95" s="1"/>
  <c r="D61" i="1"/>
  <c r="C4" i="119"/>
  <c r="D59" i="1" s="1"/>
  <c r="C5" i="119"/>
  <c r="E59" i="1" s="1"/>
  <c r="C6" i="119"/>
  <c r="F59" i="1" s="1"/>
  <c r="C7" i="119"/>
  <c r="C60" i="1" s="1"/>
  <c r="C8" i="119"/>
  <c r="C9" i="119"/>
  <c r="D9" i="119" s="1"/>
  <c r="C10" i="119"/>
  <c r="F60" i="1" s="1"/>
  <c r="C11" i="119"/>
  <c r="C12" i="119"/>
  <c r="D12" i="119" s="1"/>
  <c r="C13" i="119"/>
  <c r="D13" i="119" s="1"/>
  <c r="C14" i="119"/>
  <c r="D14" i="119" s="1"/>
  <c r="C3" i="119"/>
  <c r="C59" i="1" s="1"/>
  <c r="D7" i="119"/>
  <c r="C3" i="160"/>
  <c r="D3" i="160" s="1"/>
  <c r="C4" i="52"/>
  <c r="D4" i="52" s="1"/>
  <c r="C3" i="157"/>
  <c r="D3" i="157" s="1"/>
  <c r="F61" i="1" l="1"/>
  <c r="D11" i="119"/>
  <c r="C61" i="1"/>
  <c r="C115" i="1"/>
  <c r="E61" i="1"/>
  <c r="D60" i="1"/>
  <c r="D8" i="119"/>
  <c r="D10" i="119"/>
  <c r="E60" i="1"/>
  <c r="C5" i="156"/>
  <c r="C4" i="156"/>
  <c r="C3" i="156"/>
  <c r="C5" i="46"/>
  <c r="C210" i="1" s="1"/>
  <c r="C3" i="154"/>
  <c r="D3" i="154" s="1"/>
  <c r="C3" i="151"/>
  <c r="D3" i="151" s="1"/>
  <c r="C3" i="153"/>
  <c r="C7" i="95"/>
  <c r="E45" i="1" s="1"/>
  <c r="C3" i="152"/>
  <c r="C5" i="150"/>
  <c r="D5" i="150" s="1"/>
  <c r="C3" i="150"/>
  <c r="D3" i="150" s="1"/>
  <c r="C9" i="85"/>
  <c r="D9" i="85" s="1"/>
  <c r="C8" i="85"/>
  <c r="D8" i="85" s="1"/>
  <c r="C7" i="85"/>
  <c r="D7" i="85" s="1"/>
  <c r="C6" i="85"/>
  <c r="D6" i="85" s="1"/>
  <c r="C5" i="85"/>
  <c r="D5" i="85" s="1"/>
  <c r="C4" i="85"/>
  <c r="D4" i="85" s="1"/>
  <c r="C3" i="85"/>
  <c r="D3" i="85" s="1"/>
  <c r="C20" i="136"/>
  <c r="D20" i="136" s="1"/>
  <c r="C19" i="136"/>
  <c r="D19" i="136" s="1"/>
  <c r="C18" i="136"/>
  <c r="D18" i="136" s="1"/>
  <c r="C17" i="136"/>
  <c r="D17" i="136" s="1"/>
  <c r="C16" i="136"/>
  <c r="D16" i="136" s="1"/>
  <c r="C15" i="136"/>
  <c r="D15" i="136" s="1"/>
  <c r="C13" i="136"/>
  <c r="D13" i="136" s="1"/>
  <c r="C12" i="136"/>
  <c r="D12" i="136" s="1"/>
  <c r="C11" i="136"/>
  <c r="D11" i="136" s="1"/>
  <c r="C10" i="136"/>
  <c r="D10" i="136" s="1"/>
  <c r="C9" i="136"/>
  <c r="D9" i="136" s="1"/>
  <c r="C8" i="136"/>
  <c r="D8" i="136" s="1"/>
  <c r="C6" i="136"/>
  <c r="D6" i="136" s="1"/>
  <c r="C5" i="136"/>
  <c r="D5" i="136" s="1"/>
  <c r="C4" i="136"/>
  <c r="D4" i="136" s="1"/>
  <c r="D5" i="156" l="1"/>
  <c r="E212" i="1"/>
  <c r="D4" i="156"/>
  <c r="D212" i="1"/>
  <c r="D3" i="156"/>
  <c r="C212" i="1"/>
  <c r="D3" i="153"/>
  <c r="C66" i="1"/>
  <c r="C38" i="1"/>
  <c r="D7" i="95"/>
  <c r="D5" i="46"/>
  <c r="D3" i="152"/>
  <c r="C228" i="1"/>
  <c r="C16" i="34"/>
  <c r="C3" i="149"/>
  <c r="D16" i="34" l="1"/>
  <c r="D3" i="149"/>
  <c r="C44" i="1"/>
  <c r="D206" i="1"/>
  <c r="C3" i="148"/>
  <c r="D3" i="148" s="1"/>
  <c r="C4" i="127" l="1"/>
  <c r="D4" i="127" s="1"/>
  <c r="D91" i="1"/>
  <c r="F90" i="1"/>
  <c r="E90" i="1"/>
  <c r="F89" i="1"/>
  <c r="F88" i="1"/>
  <c r="C16" i="81"/>
  <c r="D16" i="81" l="1"/>
  <c r="C11" i="78"/>
  <c r="C18" i="88"/>
  <c r="C17" i="88"/>
  <c r="C16" i="88"/>
  <c r="C15" i="88"/>
  <c r="C14" i="88"/>
  <c r="C13" i="88"/>
  <c r="C12" i="88"/>
  <c r="C10" i="88"/>
  <c r="F133" i="1" s="1"/>
  <c r="C9" i="88"/>
  <c r="E133" i="1" s="1"/>
  <c r="C8" i="88"/>
  <c r="D133" i="1" s="1"/>
  <c r="C6" i="88"/>
  <c r="F132" i="1" s="1"/>
  <c r="C5" i="88"/>
  <c r="E132" i="1" s="1"/>
  <c r="C4" i="88"/>
  <c r="D132" i="1" s="1"/>
  <c r="C3" i="88"/>
  <c r="C12" i="87"/>
  <c r="D220" i="1" s="1"/>
  <c r="D8" i="88" l="1"/>
  <c r="D9" i="88"/>
  <c r="D6" i="88"/>
  <c r="D18" i="88"/>
  <c r="D14" i="88"/>
  <c r="D15" i="88"/>
  <c r="D16" i="88"/>
  <c r="D4" i="88"/>
  <c r="D5" i="88"/>
  <c r="D10" i="88"/>
  <c r="D17" i="88"/>
  <c r="D3" i="88"/>
  <c r="C132" i="1"/>
  <c r="D11" i="78"/>
  <c r="D12" i="88"/>
  <c r="D12" i="87"/>
  <c r="D13" i="88"/>
  <c r="C19" i="146" l="1"/>
  <c r="D19" i="146" l="1"/>
  <c r="C141" i="1"/>
  <c r="E89" i="1"/>
  <c r="D245" i="1" l="1"/>
  <c r="E245" i="1"/>
  <c r="F245" i="1"/>
  <c r="C18" i="146"/>
  <c r="C17" i="146"/>
  <c r="C16" i="146"/>
  <c r="C15" i="146"/>
  <c r="C140" i="1" s="1"/>
  <c r="C14" i="146"/>
  <c r="C13" i="146"/>
  <c r="C12" i="146"/>
  <c r="C11" i="146"/>
  <c r="C10" i="146"/>
  <c r="C9" i="146"/>
  <c r="C8" i="146"/>
  <c r="C7" i="146"/>
  <c r="C6" i="146"/>
  <c r="C5" i="146"/>
  <c r="C4" i="146"/>
  <c r="C3" i="146"/>
  <c r="D11" i="146" l="1"/>
  <c r="C139" i="1"/>
  <c r="D3" i="146"/>
  <c r="C137" i="1"/>
  <c r="D18" i="146"/>
  <c r="F140" i="1"/>
  <c r="D13" i="146"/>
  <c r="E139" i="1"/>
  <c r="D4" i="146"/>
  <c r="D137" i="1"/>
  <c r="D17" i="146"/>
  <c r="E140" i="1"/>
  <c r="D6" i="146"/>
  <c r="F137" i="1"/>
  <c r="D10" i="146"/>
  <c r="F138" i="1"/>
  <c r="D7" i="146"/>
  <c r="C138" i="1"/>
  <c r="D16" i="146"/>
  <c r="D140" i="1"/>
  <c r="D15" i="146"/>
  <c r="D12" i="146"/>
  <c r="D139" i="1"/>
  <c r="D9" i="146"/>
  <c r="E138" i="1"/>
  <c r="D8" i="146"/>
  <c r="D138" i="1"/>
  <c r="D5" i="146"/>
  <c r="E137" i="1"/>
  <c r="D14" i="146"/>
  <c r="F139" i="1"/>
  <c r="C4" i="145"/>
  <c r="D117" i="1" s="1"/>
  <c r="C3" i="145"/>
  <c r="C117" i="1" s="1"/>
  <c r="D3" i="145" l="1"/>
  <c r="D4" i="145"/>
  <c r="C13" i="46"/>
  <c r="C213" i="1" s="1"/>
  <c r="D3" i="144" l="1"/>
  <c r="C160" i="1"/>
  <c r="D13" i="46"/>
  <c r="E87" i="1" l="1"/>
  <c r="D87" i="1"/>
  <c r="C3" i="142"/>
  <c r="C4" i="142"/>
  <c r="C5" i="142"/>
  <c r="E118" i="1" s="1"/>
  <c r="C3" i="141"/>
  <c r="C3" i="140"/>
  <c r="C50" i="1" s="1"/>
  <c r="D4" i="142" l="1"/>
  <c r="D118" i="1"/>
  <c r="D3" i="142"/>
  <c r="C118" i="1"/>
  <c r="D3" i="141"/>
  <c r="C74" i="1"/>
  <c r="D5" i="142"/>
  <c r="D3" i="140"/>
  <c r="C21" i="78"/>
  <c r="C20" i="78"/>
  <c r="C19" i="78"/>
  <c r="C18" i="78"/>
  <c r="C17" i="78"/>
  <c r="C16" i="78"/>
  <c r="C41" i="1" s="1"/>
  <c r="C15" i="78"/>
  <c r="C13" i="78"/>
  <c r="C12" i="78"/>
  <c r="C9" i="78"/>
  <c r="C40" i="1" s="1"/>
  <c r="C7" i="78"/>
  <c r="C6" i="78"/>
  <c r="C5" i="78"/>
  <c r="C4" i="78"/>
  <c r="C39" i="1" s="1"/>
  <c r="C3" i="78"/>
  <c r="D90" i="1"/>
  <c r="D9" i="78" l="1"/>
  <c r="D12" i="78"/>
  <c r="D13" i="78"/>
  <c r="D3" i="78"/>
  <c r="D4" i="78"/>
  <c r="D5" i="78"/>
  <c r="D6" i="78"/>
  <c r="D7" i="78"/>
  <c r="D86" i="1"/>
  <c r="E86" i="1"/>
  <c r="D21" i="78"/>
  <c r="D18" i="78"/>
  <c r="D15" i="78"/>
  <c r="D17" i="78"/>
  <c r="D19" i="78"/>
  <c r="D20" i="78"/>
  <c r="D16" i="78"/>
  <c r="C4" i="139"/>
  <c r="D4" i="139" s="1"/>
  <c r="C3" i="139"/>
  <c r="D3" i="139" s="1"/>
  <c r="C41" i="108" l="1"/>
  <c r="C84" i="1" s="1"/>
  <c r="C27" i="108"/>
  <c r="F80" i="1" s="1"/>
  <c r="C14" i="108"/>
  <c r="E77" i="1" s="1"/>
  <c r="C3" i="108"/>
  <c r="C75" i="1" s="1"/>
  <c r="D3" i="108" l="1"/>
  <c r="D27" i="108"/>
  <c r="D41" i="108"/>
  <c r="D14" i="108"/>
  <c r="C3" i="138" l="1"/>
  <c r="D3" i="138" s="1"/>
  <c r="C4" i="137"/>
  <c r="D4" i="137" s="1"/>
  <c r="C3" i="137"/>
  <c r="D3" i="137" s="1"/>
  <c r="C3" i="103"/>
  <c r="D3" i="103" s="1"/>
  <c r="C4" i="135"/>
  <c r="D4" i="135" s="1"/>
  <c r="C3" i="135"/>
  <c r="D3" i="135" s="1"/>
  <c r="C4" i="134" l="1"/>
  <c r="D4" i="134" s="1"/>
  <c r="C3" i="134"/>
  <c r="D3" i="134" l="1"/>
  <c r="D113" i="1"/>
  <c r="C5" i="107"/>
  <c r="D5" i="107" s="1"/>
  <c r="C4" i="27"/>
  <c r="D4" i="27" s="1"/>
  <c r="C18" i="87"/>
  <c r="C17" i="87"/>
  <c r="E221" i="1" s="1"/>
  <c r="C16" i="87"/>
  <c r="C15" i="87"/>
  <c r="C14" i="87"/>
  <c r="C13" i="87"/>
  <c r="C10" i="87"/>
  <c r="C9" i="87"/>
  <c r="C8" i="87"/>
  <c r="C6" i="87"/>
  <c r="F218" i="1" s="1"/>
  <c r="C5" i="87"/>
  <c r="E218" i="1" s="1"/>
  <c r="C4" i="87"/>
  <c r="D218" i="1" s="1"/>
  <c r="C3" i="87"/>
  <c r="C218" i="1" s="1"/>
  <c r="D4" i="87" l="1"/>
  <c r="D5" i="87"/>
  <c r="D16" i="87"/>
  <c r="D13" i="87"/>
  <c r="D8" i="87"/>
  <c r="D14" i="87"/>
  <c r="D9" i="87"/>
  <c r="D10" i="87"/>
  <c r="D6" i="87"/>
  <c r="D15" i="87"/>
  <c r="D18" i="87"/>
  <c r="D3" i="87"/>
  <c r="D17" i="87"/>
  <c r="C3" i="127" l="1"/>
  <c r="D3" i="127" s="1"/>
  <c r="C15" i="99" l="1"/>
  <c r="E173" i="1" s="1"/>
  <c r="C31" i="99"/>
  <c r="E177" i="1" s="1"/>
  <c r="C45" i="99"/>
  <c r="D15" i="99" l="1"/>
  <c r="D31" i="99"/>
  <c r="D45" i="99"/>
  <c r="C3" i="128"/>
  <c r="D3" i="128" s="1"/>
  <c r="C5" i="128"/>
  <c r="C7" i="128"/>
  <c r="D7" i="128" s="1"/>
  <c r="C9" i="128"/>
  <c r="C13" i="128"/>
  <c r="D13" i="128" s="1"/>
  <c r="C15" i="128"/>
  <c r="C18" i="128"/>
  <c r="C22" i="128"/>
  <c r="C25" i="128"/>
  <c r="C28" i="128"/>
  <c r="C31" i="128"/>
  <c r="D31" i="128" s="1"/>
  <c r="C32" i="128"/>
  <c r="C14" i="79"/>
  <c r="C13" i="79"/>
  <c r="C12" i="79"/>
  <c r="D12" i="79" s="1"/>
  <c r="C11" i="79"/>
  <c r="D11" i="79" s="1"/>
  <c r="C10" i="79"/>
  <c r="D10" i="79" s="1"/>
  <c r="C9" i="79"/>
  <c r="D9" i="79" s="1"/>
  <c r="C8" i="79"/>
  <c r="D8" i="79" s="1"/>
  <c r="C7" i="79"/>
  <c r="D7" i="79" s="1"/>
  <c r="C6" i="79"/>
  <c r="D6" i="79" s="1"/>
  <c r="C5" i="79"/>
  <c r="D5" i="79" s="1"/>
  <c r="C4" i="79"/>
  <c r="D4" i="79" s="1"/>
  <c r="C3" i="79"/>
  <c r="D3" i="79" s="1"/>
  <c r="C3" i="131"/>
  <c r="D3" i="131" s="1"/>
  <c r="C11" i="95"/>
  <c r="D11" i="95" s="1"/>
  <c r="C6" i="97"/>
  <c r="D6" i="97" s="1"/>
  <c r="C5" i="97"/>
  <c r="C4" i="97"/>
  <c r="D4" i="97" s="1"/>
  <c r="C3" i="97"/>
  <c r="C3" i="34"/>
  <c r="C68" i="1" s="1"/>
  <c r="C3" i="69"/>
  <c r="D3" i="69" s="1"/>
  <c r="C5" i="95"/>
  <c r="D5" i="95" s="1"/>
  <c r="C3" i="132"/>
  <c r="D3" i="132" s="1"/>
  <c r="C12" i="95"/>
  <c r="D12" i="95" s="1"/>
  <c r="C9" i="95"/>
  <c r="C46" i="1" s="1"/>
  <c r="C4" i="95"/>
  <c r="D45" i="1" s="1"/>
  <c r="C12" i="46"/>
  <c r="C11" i="46"/>
  <c r="C9" i="46"/>
  <c r="C8" i="46"/>
  <c r="D210" i="1" s="1"/>
  <c r="C7" i="46"/>
  <c r="C10" i="46"/>
  <c r="E210" i="1" s="1"/>
  <c r="C6" i="46"/>
  <c r="C4" i="46"/>
  <c r="C3" i="46"/>
  <c r="D3" i="46" s="1"/>
  <c r="C3" i="130"/>
  <c r="D15" i="128" l="1"/>
  <c r="D9" i="128"/>
  <c r="D25" i="128"/>
  <c r="D22" i="128"/>
  <c r="D18" i="128"/>
  <c r="D5" i="128"/>
  <c r="C142" i="1"/>
  <c r="D3" i="130"/>
  <c r="C162" i="1"/>
  <c r="D28" i="128"/>
  <c r="D13" i="79"/>
  <c r="D14" i="79"/>
  <c r="D4" i="95"/>
  <c r="D9" i="95"/>
  <c r="D3" i="34"/>
  <c r="D5" i="97"/>
  <c r="D3" i="97"/>
  <c r="D6" i="46"/>
  <c r="D4" i="46"/>
  <c r="D8" i="46"/>
  <c r="D9" i="46"/>
  <c r="D12" i="46"/>
  <c r="D10" i="46"/>
  <c r="D11" i="46"/>
  <c r="D7" i="46"/>
  <c r="D32" i="128"/>
  <c r="C48" i="99"/>
  <c r="C62" i="99"/>
  <c r="C72" i="99"/>
  <c r="C73" i="99"/>
  <c r="C74" i="99"/>
  <c r="C75" i="99"/>
  <c r="D75" i="99" l="1"/>
  <c r="D74" i="99"/>
  <c r="D73" i="99"/>
  <c r="D62" i="99"/>
  <c r="D72" i="99"/>
  <c r="D48" i="99"/>
  <c r="C8" i="128"/>
  <c r="C10" i="128"/>
  <c r="C11" i="128"/>
  <c r="C14" i="128"/>
  <c r="C16" i="128"/>
  <c r="C17" i="128"/>
  <c r="C20" i="128"/>
  <c r="C21" i="128"/>
  <c r="C23" i="128"/>
  <c r="C24" i="128"/>
  <c r="C26" i="128"/>
  <c r="C27" i="128"/>
  <c r="C29" i="128"/>
  <c r="C6" i="128"/>
  <c r="C4" i="128"/>
  <c r="D16" i="128" l="1"/>
  <c r="D14" i="128"/>
  <c r="D27" i="128"/>
  <c r="D24" i="128"/>
  <c r="D21" i="128"/>
  <c r="D17" i="128"/>
  <c r="D6" i="128"/>
  <c r="D11" i="128"/>
  <c r="D10" i="128"/>
  <c r="D23" i="128"/>
  <c r="D20" i="128"/>
  <c r="D29" i="128"/>
  <c r="D26" i="128"/>
  <c r="D8" i="128"/>
  <c r="D4" i="128"/>
  <c r="D129" i="1" l="1"/>
  <c r="D127" i="1"/>
  <c r="C127" i="1"/>
  <c r="F126" i="1"/>
  <c r="E126" i="1"/>
  <c r="C130" i="1"/>
  <c r="D126" i="1"/>
  <c r="C129" i="1"/>
  <c r="C126" i="1"/>
  <c r="C125" i="1"/>
  <c r="F124" i="1"/>
  <c r="C11" i="57"/>
  <c r="D11" i="57" s="1"/>
  <c r="C10" i="57"/>
  <c r="D10" i="57" s="1"/>
  <c r="C7" i="57"/>
  <c r="F71" i="1" s="1"/>
  <c r="C6" i="57"/>
  <c r="D6" i="57" s="1"/>
  <c r="C23" i="34"/>
  <c r="D23" i="34" s="1"/>
  <c r="C22" i="34"/>
  <c r="D22" i="34" s="1"/>
  <c r="C21" i="34"/>
  <c r="D21" i="34" s="1"/>
  <c r="C20" i="34"/>
  <c r="D20" i="34" s="1"/>
  <c r="C19" i="34"/>
  <c r="D19" i="34" s="1"/>
  <c r="C17" i="34"/>
  <c r="D17" i="34" s="1"/>
  <c r="C15" i="34"/>
  <c r="C13" i="34"/>
  <c r="D13" i="34" s="1"/>
  <c r="C12" i="34"/>
  <c r="C11" i="34"/>
  <c r="C9" i="34"/>
  <c r="C7" i="34"/>
  <c r="C5" i="34"/>
  <c r="D68" i="1" s="1"/>
  <c r="C4" i="50"/>
  <c r="D4" i="50" s="1"/>
  <c r="C3" i="50"/>
  <c r="D3" i="50" s="1"/>
  <c r="C5" i="49"/>
  <c r="D5" i="49" s="1"/>
  <c r="C4" i="49"/>
  <c r="D4" i="49" s="1"/>
  <c r="C3" i="49"/>
  <c r="C52" i="1" s="1"/>
  <c r="C6" i="126"/>
  <c r="D6" i="126" s="1"/>
  <c r="C5" i="126"/>
  <c r="D5" i="126" s="1"/>
  <c r="C4" i="126"/>
  <c r="D4" i="126" s="1"/>
  <c r="C3" i="126"/>
  <c r="D5" i="125"/>
  <c r="C4" i="125"/>
  <c r="D4" i="125" s="1"/>
  <c r="C3" i="125"/>
  <c r="D5" i="124"/>
  <c r="C4" i="124"/>
  <c r="D4" i="124" s="1"/>
  <c r="C3" i="124"/>
  <c r="D5" i="123"/>
  <c r="C4" i="123"/>
  <c r="D4" i="123" s="1"/>
  <c r="C3" i="123"/>
  <c r="C76" i="99"/>
  <c r="C70" i="99"/>
  <c r="C69" i="99"/>
  <c r="C68" i="99"/>
  <c r="C67" i="99"/>
  <c r="C66" i="99"/>
  <c r="C65" i="99"/>
  <c r="C64" i="99"/>
  <c r="C61" i="99"/>
  <c r="C60" i="99"/>
  <c r="C59" i="99"/>
  <c r="C58" i="99"/>
  <c r="C57" i="99"/>
  <c r="C56" i="99"/>
  <c r="C55" i="99"/>
  <c r="C54" i="99"/>
  <c r="C53" i="99"/>
  <c r="C52" i="99"/>
  <c r="C51" i="99"/>
  <c r="C50" i="99"/>
  <c r="C47" i="99"/>
  <c r="C46" i="99"/>
  <c r="C44" i="99"/>
  <c r="C43" i="99"/>
  <c r="C42" i="99"/>
  <c r="C41" i="99"/>
  <c r="C40" i="99"/>
  <c r="F179" i="1" s="1"/>
  <c r="C39" i="99"/>
  <c r="E179" i="1" s="1"/>
  <c r="C38" i="99"/>
  <c r="D179" i="1" s="1"/>
  <c r="C37" i="99"/>
  <c r="C179" i="1" s="1"/>
  <c r="C35" i="99"/>
  <c r="E178" i="1" s="1"/>
  <c r="C34" i="99"/>
  <c r="D178" i="1" s="1"/>
  <c r="C33" i="99"/>
  <c r="C178" i="1" s="1"/>
  <c r="C32" i="99"/>
  <c r="F177" i="1" s="1"/>
  <c r="C29" i="99"/>
  <c r="C177" i="1" s="1"/>
  <c r="C28" i="99"/>
  <c r="F176" i="1" s="1"/>
  <c r="C27" i="99"/>
  <c r="E176" i="1" s="1"/>
  <c r="C26" i="99"/>
  <c r="D176" i="1" s="1"/>
  <c r="C24" i="99"/>
  <c r="F175" i="1" s="1"/>
  <c r="C23" i="99"/>
  <c r="E175" i="1" s="1"/>
  <c r="C22" i="99"/>
  <c r="D175" i="1" s="1"/>
  <c r="C20" i="99"/>
  <c r="F174" i="1" s="1"/>
  <c r="C19" i="99"/>
  <c r="E174" i="1" s="1"/>
  <c r="C18" i="99"/>
  <c r="D174" i="1" s="1"/>
  <c r="C17" i="99"/>
  <c r="C174" i="1" s="1"/>
  <c r="C16" i="99"/>
  <c r="F173" i="1" s="1"/>
  <c r="C14" i="99"/>
  <c r="D173" i="1" s="1"/>
  <c r="C13" i="99"/>
  <c r="C173" i="1" s="1"/>
  <c r="C12" i="99"/>
  <c r="F172" i="1" s="1"/>
  <c r="C11" i="99"/>
  <c r="E172" i="1" s="1"/>
  <c r="C9" i="99"/>
  <c r="C172" i="1" s="1"/>
  <c r="C8" i="99"/>
  <c r="F171" i="1" s="1"/>
  <c r="C7" i="99"/>
  <c r="E171" i="1" s="1"/>
  <c r="C6" i="99"/>
  <c r="D171" i="1" s="1"/>
  <c r="C5" i="99"/>
  <c r="C3" i="99"/>
  <c r="C16" i="118"/>
  <c r="C13" i="118"/>
  <c r="C12" i="118"/>
  <c r="C10" i="118"/>
  <c r="C9" i="118"/>
  <c r="C8" i="118"/>
  <c r="D8" i="118" s="1"/>
  <c r="C7" i="118"/>
  <c r="D7" i="118" s="1"/>
  <c r="C6" i="118"/>
  <c r="D6" i="118" s="1"/>
  <c r="C5" i="118"/>
  <c r="D5" i="118" s="1"/>
  <c r="C4" i="118"/>
  <c r="D4" i="118" s="1"/>
  <c r="C3" i="118"/>
  <c r="D5" i="99" l="1"/>
  <c r="C124" i="1"/>
  <c r="D3" i="124"/>
  <c r="C119" i="1"/>
  <c r="E158" i="1"/>
  <c r="D3" i="123"/>
  <c r="D3" i="125"/>
  <c r="D3" i="126"/>
  <c r="C158" i="1"/>
  <c r="F158" i="1"/>
  <c r="D16" i="99"/>
  <c r="D7" i="99"/>
  <c r="D8" i="99"/>
  <c r="D12" i="99"/>
  <c r="D3" i="99"/>
  <c r="D17" i="99"/>
  <c r="D19" i="99"/>
  <c r="D20" i="99"/>
  <c r="D9" i="99"/>
  <c r="D11" i="99"/>
  <c r="D13" i="99"/>
  <c r="D18" i="99"/>
  <c r="D9" i="118"/>
  <c r="D10" i="118"/>
  <c r="D14" i="99"/>
  <c r="D7" i="57"/>
  <c r="D6" i="99"/>
  <c r="D3" i="49"/>
  <c r="D16" i="118"/>
  <c r="D3" i="118"/>
  <c r="C189" i="1"/>
  <c r="D13" i="118"/>
  <c r="D12" i="118"/>
  <c r="D29" i="99"/>
  <c r="D22" i="99"/>
  <c r="D32" i="99"/>
  <c r="D41" i="99"/>
  <c r="D23" i="99"/>
  <c r="D33" i="99"/>
  <c r="D42" i="99"/>
  <c r="D43" i="99"/>
  <c r="D39" i="99"/>
  <c r="D34" i="99"/>
  <c r="D26" i="99"/>
  <c r="D35" i="99"/>
  <c r="D44" i="99"/>
  <c r="D40" i="99"/>
  <c r="D24" i="99"/>
  <c r="D27" i="99"/>
  <c r="D37" i="99"/>
  <c r="D28" i="99"/>
  <c r="D38" i="99"/>
  <c r="F125" i="1"/>
  <c r="E125" i="1"/>
  <c r="D125" i="1"/>
  <c r="D15" i="34"/>
  <c r="D9" i="34"/>
  <c r="D14" i="34"/>
  <c r="D11" i="34"/>
  <c r="D5" i="34"/>
  <c r="D12" i="34"/>
  <c r="D7" i="34"/>
  <c r="D158" i="1"/>
  <c r="D68" i="99"/>
  <c r="D58" i="99"/>
  <c r="D56" i="99"/>
  <c r="D46" i="99"/>
  <c r="D55" i="99"/>
  <c r="D57" i="99"/>
  <c r="D59" i="99"/>
  <c r="D76" i="99"/>
  <c r="D50" i="99"/>
  <c r="D51" i="99"/>
  <c r="D52" i="99"/>
  <c r="D65" i="99"/>
  <c r="D60" i="99"/>
  <c r="D66" i="99"/>
  <c r="D69" i="99"/>
  <c r="D47" i="99"/>
  <c r="D61" i="99"/>
  <c r="D64" i="99"/>
  <c r="D53" i="99"/>
  <c r="D54" i="99"/>
  <c r="D67" i="99"/>
  <c r="C3" i="122"/>
  <c r="D3" i="122" l="1"/>
  <c r="C199" i="1"/>
  <c r="C46" i="108"/>
  <c r="C85" i="1" s="1"/>
  <c r="C43" i="108"/>
  <c r="C40" i="108"/>
  <c r="F83" i="1" s="1"/>
  <c r="C39" i="108"/>
  <c r="E83" i="1" s="1"/>
  <c r="C37" i="108"/>
  <c r="C83" i="1" s="1"/>
  <c r="C36" i="108"/>
  <c r="F82" i="1" s="1"/>
  <c r="C35" i="108"/>
  <c r="E82" i="1" s="1"/>
  <c r="C34" i="108"/>
  <c r="D82" i="1" s="1"/>
  <c r="C33" i="108"/>
  <c r="C82" i="1" s="1"/>
  <c r="C32" i="108"/>
  <c r="F81" i="1" s="1"/>
  <c r="C31" i="108"/>
  <c r="E81" i="1" s="1"/>
  <c r="C29" i="108"/>
  <c r="D81" i="1" s="1"/>
  <c r="C25" i="108"/>
  <c r="D80" i="1" s="1"/>
  <c r="D40" i="108" l="1"/>
  <c r="D43" i="108"/>
  <c r="D31" i="108"/>
  <c r="D32" i="108"/>
  <c r="D34" i="108"/>
  <c r="D35" i="108"/>
  <c r="D46" i="108"/>
  <c r="D29" i="108"/>
  <c r="D36" i="108"/>
  <c r="D39" i="108"/>
  <c r="D37" i="108"/>
  <c r="D33" i="108"/>
  <c r="D3" i="109" l="1"/>
  <c r="D16" i="112"/>
  <c r="D15" i="112"/>
  <c r="D14" i="112"/>
  <c r="D13" i="112"/>
  <c r="D12" i="112"/>
  <c r="D11" i="112"/>
  <c r="D10" i="112"/>
  <c r="D9" i="112"/>
  <c r="D8" i="112"/>
  <c r="D7" i="112"/>
  <c r="D6" i="112"/>
  <c r="D5" i="112"/>
  <c r="C3" i="101" l="1"/>
  <c r="C13" i="73"/>
  <c r="E147" i="1" s="1"/>
  <c r="C12" i="73"/>
  <c r="D147" i="1" s="1"/>
  <c r="C11" i="73"/>
  <c r="C10" i="73"/>
  <c r="D10" i="73" s="1"/>
  <c r="C9" i="73"/>
  <c r="D9" i="73" s="1"/>
  <c r="C8" i="73"/>
  <c r="D8" i="73" s="1"/>
  <c r="C7" i="73"/>
  <c r="C6" i="73"/>
  <c r="D6" i="73" s="1"/>
  <c r="C5" i="73"/>
  <c r="D5" i="73" s="1"/>
  <c r="C4" i="73"/>
  <c r="D4" i="73" s="1"/>
  <c r="C3" i="73"/>
  <c r="C11" i="121"/>
  <c r="C10" i="121"/>
  <c r="C9" i="121"/>
  <c r="E166" i="1" s="1"/>
  <c r="C8" i="121"/>
  <c r="D166" i="1" s="1"/>
  <c r="C7" i="121"/>
  <c r="C166" i="1" s="1"/>
  <c r="C6" i="121"/>
  <c r="F165" i="1" s="1"/>
  <c r="E165" i="1"/>
  <c r="C4" i="121"/>
  <c r="D165" i="1" s="1"/>
  <c r="C3" i="121"/>
  <c r="C165" i="1" s="1"/>
  <c r="C28" i="108"/>
  <c r="C81" i="1" s="1"/>
  <c r="D25" i="108"/>
  <c r="C24" i="108"/>
  <c r="C80" i="1" s="1"/>
  <c r="C23" i="108"/>
  <c r="F79" i="1" s="1"/>
  <c r="C21" i="108"/>
  <c r="D79" i="1" s="1"/>
  <c r="C20" i="108"/>
  <c r="C79" i="1" s="1"/>
  <c r="C18" i="108"/>
  <c r="E78" i="1" s="1"/>
  <c r="C16" i="108"/>
  <c r="C78" i="1" s="1"/>
  <c r="C15" i="108"/>
  <c r="F77" i="1" s="1"/>
  <c r="C12" i="108"/>
  <c r="D77" i="1" s="1"/>
  <c r="C11" i="108"/>
  <c r="C77" i="1" s="1"/>
  <c r="C10" i="108"/>
  <c r="F76" i="1" s="1"/>
  <c r="C9" i="108"/>
  <c r="E76" i="1" s="1"/>
  <c r="C8" i="108"/>
  <c r="D76" i="1" s="1"/>
  <c r="C7" i="108"/>
  <c r="C76" i="1" s="1"/>
  <c r="C4" i="108"/>
  <c r="D75" i="1" s="1"/>
  <c r="D11" i="73" l="1"/>
  <c r="C147" i="1"/>
  <c r="D3" i="101"/>
  <c r="C148" i="1"/>
  <c r="D9" i="121"/>
  <c r="D3" i="73"/>
  <c r="C145" i="1"/>
  <c r="D7" i="73"/>
  <c r="C146" i="1"/>
  <c r="D10" i="108"/>
  <c r="D12" i="108"/>
  <c r="D7" i="108"/>
  <c r="D21" i="108"/>
  <c r="D4" i="108"/>
  <c r="D15" i="108"/>
  <c r="D18" i="108"/>
  <c r="D9" i="108"/>
  <c r="D16" i="108"/>
  <c r="D8" i="108"/>
  <c r="D11" i="108"/>
  <c r="D20" i="108"/>
  <c r="D23" i="108"/>
  <c r="D11" i="121"/>
  <c r="D10" i="121"/>
  <c r="D28" i="108"/>
  <c r="D24" i="108"/>
  <c r="D4" i="121"/>
  <c r="D6" i="121"/>
  <c r="D7" i="121"/>
  <c r="D8" i="121"/>
  <c r="D3" i="121"/>
  <c r="D5" i="121"/>
  <c r="D12" i="73"/>
  <c r="D13" i="73"/>
  <c r="C5" i="110" l="1"/>
  <c r="C7" i="110"/>
  <c r="C9" i="110"/>
  <c r="E121" i="1" s="1"/>
  <c r="C11" i="110"/>
  <c r="C122" i="1" s="1"/>
  <c r="C12" i="110"/>
  <c r="D9" i="110" l="1"/>
  <c r="D7" i="110"/>
  <c r="D11" i="110"/>
  <c r="D12" i="110"/>
  <c r="D5" i="110"/>
  <c r="C3" i="29"/>
  <c r="D3" i="29" s="1"/>
  <c r="C3" i="120"/>
  <c r="D3" i="120" s="1"/>
  <c r="C10" i="110" l="1"/>
  <c r="F121" i="1" s="1"/>
  <c r="D10" i="110" l="1"/>
  <c r="D189" i="1"/>
  <c r="E189" i="1"/>
  <c r="C3" i="112" l="1"/>
  <c r="C4" i="112"/>
  <c r="C5" i="111"/>
  <c r="C6" i="111"/>
  <c r="C8" i="111"/>
  <c r="C9" i="111"/>
  <c r="C3" i="111"/>
  <c r="C163" i="1" s="1"/>
  <c r="C4" i="110"/>
  <c r="C6" i="110"/>
  <c r="C3" i="109"/>
  <c r="D5" i="111" l="1"/>
  <c r="D9" i="111"/>
  <c r="D8" i="111"/>
  <c r="D6" i="111"/>
  <c r="D4" i="112"/>
  <c r="D123" i="1"/>
  <c r="D3" i="112"/>
  <c r="C123" i="1"/>
  <c r="D6" i="110"/>
  <c r="D4" i="110"/>
  <c r="D3" i="111"/>
  <c r="C7" i="27"/>
  <c r="C4" i="107"/>
  <c r="D195" i="1" s="1"/>
  <c r="C18" i="81"/>
  <c r="C15" i="81"/>
  <c r="C14" i="81"/>
  <c r="C13" i="81"/>
  <c r="C12" i="81"/>
  <c r="C10" i="81"/>
  <c r="C9" i="81"/>
  <c r="C8" i="81"/>
  <c r="C7" i="81"/>
  <c r="C5" i="81"/>
  <c r="D238" i="1" s="1"/>
  <c r="C4" i="81"/>
  <c r="C238" i="1" s="1"/>
  <c r="C3" i="81"/>
  <c r="D3" i="81" s="1"/>
  <c r="C5" i="27"/>
  <c r="D4" i="81" l="1"/>
  <c r="D5" i="81"/>
  <c r="D18" i="81"/>
  <c r="D15" i="81"/>
  <c r="D12" i="81"/>
  <c r="D7" i="81"/>
  <c r="D10" i="81"/>
  <c r="D13" i="81"/>
  <c r="D8" i="81"/>
  <c r="D14" i="81"/>
  <c r="D9" i="81"/>
  <c r="D5" i="27"/>
  <c r="D4" i="107"/>
  <c r="D7" i="27"/>
  <c r="E146" i="1"/>
  <c r="C3" i="106"/>
  <c r="D3" i="106" l="1"/>
  <c r="C43" i="1"/>
  <c r="C4" i="71" l="1"/>
  <c r="D4" i="71" s="1"/>
  <c r="C5" i="71"/>
  <c r="D5" i="71" s="1"/>
  <c r="C6" i="71"/>
  <c r="D6" i="71" s="1"/>
  <c r="C7" i="71"/>
  <c r="C8" i="71"/>
  <c r="D8" i="71" s="1"/>
  <c r="C9" i="71"/>
  <c r="D9" i="71" s="1"/>
  <c r="C10" i="71"/>
  <c r="C11" i="71"/>
  <c r="D11" i="71" s="1"/>
  <c r="C12" i="71"/>
  <c r="D12" i="71" s="1"/>
  <c r="C13" i="71"/>
  <c r="D13" i="71" s="1"/>
  <c r="C14" i="71"/>
  <c r="C15" i="71"/>
  <c r="D15" i="71" s="1"/>
  <c r="C16" i="71"/>
  <c r="D16" i="71" s="1"/>
  <c r="C17" i="71"/>
  <c r="C18" i="71"/>
  <c r="C19" i="71"/>
  <c r="D19" i="71" s="1"/>
  <c r="C20" i="71"/>
  <c r="D20" i="71" s="1"/>
  <c r="C21" i="71"/>
  <c r="D21" i="71" s="1"/>
  <c r="C22" i="71"/>
  <c r="C23" i="71"/>
  <c r="C24" i="71"/>
  <c r="D24" i="71" s="1"/>
  <c r="C3" i="71"/>
  <c r="C20" i="104"/>
  <c r="C19" i="104"/>
  <c r="C18" i="104"/>
  <c r="C17" i="104"/>
  <c r="C16" i="104"/>
  <c r="C15" i="104"/>
  <c r="C14" i="104"/>
  <c r="C13" i="104"/>
  <c r="C12" i="104"/>
  <c r="D34" i="1" s="1"/>
  <c r="C11" i="104"/>
  <c r="C34" i="1" s="1"/>
  <c r="C10" i="104"/>
  <c r="F33" i="1" s="1"/>
  <c r="C9" i="104"/>
  <c r="E33" i="1" s="1"/>
  <c r="C8" i="104"/>
  <c r="D33" i="1" s="1"/>
  <c r="C7" i="104"/>
  <c r="C33" i="1" s="1"/>
  <c r="C6" i="104"/>
  <c r="F32" i="1" s="1"/>
  <c r="C5" i="104"/>
  <c r="E32" i="1" s="1"/>
  <c r="C4" i="104"/>
  <c r="D32" i="1" s="1"/>
  <c r="C3" i="104"/>
  <c r="C32" i="1" s="1"/>
  <c r="D23" i="71" l="1"/>
  <c r="C234" i="1"/>
  <c r="D17" i="71"/>
  <c r="E232" i="1"/>
  <c r="C229" i="1"/>
  <c r="D3" i="71"/>
  <c r="C230" i="1"/>
  <c r="D7" i="71"/>
  <c r="D14" i="71"/>
  <c r="D22" i="71"/>
  <c r="D10" i="71"/>
  <c r="D18" i="71"/>
  <c r="D3" i="104"/>
  <c r="C4" i="103"/>
  <c r="D4" i="103" l="1"/>
  <c r="C9" i="1" l="1"/>
  <c r="C3" i="91"/>
  <c r="D3" i="91" l="1"/>
  <c r="C222" i="1"/>
  <c r="F145" i="1"/>
  <c r="F146" i="1"/>
  <c r="D146" i="1" l="1"/>
  <c r="D145" i="1"/>
  <c r="E145" i="1"/>
  <c r="C3" i="42" l="1"/>
  <c r="C168" i="1" s="1"/>
  <c r="C5" i="42"/>
  <c r="D5" i="42" l="1"/>
  <c r="D3" i="42"/>
  <c r="C3" i="96"/>
  <c r="D3" i="96" l="1"/>
  <c r="C6" i="94"/>
  <c r="F161" i="1" s="1"/>
  <c r="C5" i="94"/>
  <c r="D5" i="94" s="1"/>
  <c r="C4" i="94"/>
  <c r="D4" i="94" s="1"/>
  <c r="C3" i="94"/>
  <c r="C161" i="1" l="1"/>
  <c r="D3" i="94"/>
  <c r="D6" i="94"/>
  <c r="E161" i="1"/>
  <c r="D161" i="1"/>
  <c r="C3" i="93" l="1"/>
  <c r="D3" i="93" l="1"/>
  <c r="C57" i="1"/>
  <c r="C4" i="92"/>
  <c r="D58" i="1" s="1"/>
  <c r="C3" i="92"/>
  <c r="C58" i="1" s="1"/>
  <c r="C10" i="32"/>
  <c r="C8" i="32"/>
  <c r="C6" i="32"/>
  <c r="C5" i="32"/>
  <c r="D3" i="92" l="1"/>
  <c r="D4" i="92"/>
  <c r="D6" i="32"/>
  <c r="D10" i="32"/>
  <c r="D5" i="32"/>
  <c r="D8" i="32"/>
  <c r="C3" i="90"/>
  <c r="C136" i="1" s="1"/>
  <c r="D3" i="90" l="1"/>
  <c r="C8" i="89"/>
  <c r="C7" i="89"/>
  <c r="C6" i="89"/>
  <c r="C5" i="89"/>
  <c r="E203" i="1" s="1"/>
  <c r="C4" i="89"/>
  <c r="C3" i="89"/>
  <c r="D4" i="89" l="1"/>
  <c r="D203" i="1"/>
  <c r="D7" i="89"/>
  <c r="D6" i="89"/>
  <c r="F203" i="1"/>
  <c r="D8" i="89"/>
  <c r="D204" i="1"/>
  <c r="D3" i="89"/>
  <c r="D5" i="89"/>
  <c r="C5" i="84" l="1"/>
  <c r="C4" i="84"/>
  <c r="C3" i="84"/>
  <c r="D5" i="84" l="1"/>
  <c r="D4" i="84"/>
  <c r="D3" i="84"/>
  <c r="C17" i="77" l="1"/>
  <c r="C16" i="77"/>
  <c r="C15" i="77"/>
  <c r="C14" i="77"/>
  <c r="D14" i="77" s="1"/>
  <c r="C13" i="77"/>
  <c r="E64" i="1" s="1"/>
  <c r="C12" i="77"/>
  <c r="D12" i="77" s="1"/>
  <c r="C11" i="77"/>
  <c r="C10" i="77"/>
  <c r="D10" i="77" s="1"/>
  <c r="C9" i="77"/>
  <c r="D9" i="77" s="1"/>
  <c r="C8" i="77"/>
  <c r="D8" i="77" s="1"/>
  <c r="C7" i="77"/>
  <c r="C6" i="77"/>
  <c r="D6" i="77" s="1"/>
  <c r="C5" i="77"/>
  <c r="D5" i="77" s="1"/>
  <c r="C4" i="77"/>
  <c r="D4" i="77" s="1"/>
  <c r="C3" i="77"/>
  <c r="D7" i="77" l="1"/>
  <c r="C63" i="1"/>
  <c r="D11" i="77"/>
  <c r="C64" i="1"/>
  <c r="D3" i="77"/>
  <c r="C62" i="1"/>
  <c r="D15" i="77"/>
  <c r="C65" i="1"/>
  <c r="D62" i="1"/>
  <c r="E62" i="1"/>
  <c r="F62" i="1"/>
  <c r="D63" i="1"/>
  <c r="E63" i="1"/>
  <c r="D13" i="77"/>
  <c r="D64" i="1"/>
  <c r="D16" i="77"/>
  <c r="D65" i="1"/>
  <c r="D17" i="77"/>
  <c r="E65" i="1"/>
  <c r="F64" i="1"/>
  <c r="F63" i="1"/>
  <c r="C15" i="76"/>
  <c r="D15" i="76" s="1"/>
  <c r="C14" i="76"/>
  <c r="D14" i="76" s="1"/>
  <c r="C13" i="76"/>
  <c r="D13" i="76" s="1"/>
  <c r="C12" i="76"/>
  <c r="D12" i="76" s="1"/>
  <c r="C11" i="76"/>
  <c r="D11" i="76" s="1"/>
  <c r="C10" i="76"/>
  <c r="D10" i="76" s="1"/>
  <c r="C9" i="76"/>
  <c r="D9" i="76" s="1"/>
  <c r="C8" i="76"/>
  <c r="D8" i="76" s="1"/>
  <c r="C7" i="76"/>
  <c r="D7" i="76" s="1"/>
  <c r="C6" i="76"/>
  <c r="D6" i="76" s="1"/>
  <c r="C5" i="76"/>
  <c r="D5" i="76" s="1"/>
  <c r="C4" i="76"/>
  <c r="D4" i="76" s="1"/>
  <c r="C3" i="76"/>
  <c r="D3" i="76" s="1"/>
  <c r="D214" i="1" l="1"/>
  <c r="F215" i="1"/>
  <c r="E214" i="1"/>
  <c r="D215" i="1"/>
  <c r="D216" i="1"/>
  <c r="E216" i="1"/>
  <c r="E215" i="1"/>
  <c r="F216" i="1"/>
  <c r="F214" i="1"/>
  <c r="C28" i="72" l="1"/>
  <c r="D28" i="72" s="1"/>
  <c r="C27" i="72"/>
  <c r="D27" i="72" s="1"/>
  <c r="C26" i="72"/>
  <c r="C25" i="72"/>
  <c r="D25" i="72" s="1"/>
  <c r="C24" i="72"/>
  <c r="C23" i="72"/>
  <c r="D23" i="72" s="1"/>
  <c r="C22" i="72"/>
  <c r="D22" i="72" s="1"/>
  <c r="C21" i="72"/>
  <c r="D21" i="72" s="1"/>
  <c r="C20" i="72"/>
  <c r="D20" i="72" s="1"/>
  <c r="C19" i="72"/>
  <c r="C18" i="72"/>
  <c r="D18" i="72" s="1"/>
  <c r="C17" i="72"/>
  <c r="D17" i="72" s="1"/>
  <c r="C16" i="72"/>
  <c r="D16" i="72" s="1"/>
  <c r="C15" i="72"/>
  <c r="D15" i="72" s="1"/>
  <c r="C14" i="72"/>
  <c r="D14" i="72" s="1"/>
  <c r="C13" i="72"/>
  <c r="D13" i="72" s="1"/>
  <c r="C12" i="72"/>
  <c r="D12" i="72" s="1"/>
  <c r="C11" i="72"/>
  <c r="C27" i="1" s="1"/>
  <c r="C10" i="72"/>
  <c r="D10" i="72" s="1"/>
  <c r="C9" i="72"/>
  <c r="D9" i="72" s="1"/>
  <c r="C8" i="72"/>
  <c r="D8" i="72" s="1"/>
  <c r="C7" i="72"/>
  <c r="D7" i="72" s="1"/>
  <c r="C6" i="72"/>
  <c r="D6" i="72" s="1"/>
  <c r="C5" i="72"/>
  <c r="E25" i="1" s="1"/>
  <c r="C4" i="72"/>
  <c r="D4" i="72" s="1"/>
  <c r="C3" i="72"/>
  <c r="D3" i="72" s="1"/>
  <c r="D24" i="72" l="1"/>
  <c r="D30" i="1"/>
  <c r="D19" i="72"/>
  <c r="C29" i="1"/>
  <c r="D26" i="72"/>
  <c r="F25" i="1"/>
  <c r="F26" i="1"/>
  <c r="F27" i="1"/>
  <c r="F28" i="1"/>
  <c r="D11" i="72"/>
  <c r="C26" i="1"/>
  <c r="C28" i="1"/>
  <c r="D5" i="72"/>
  <c r="D25" i="1"/>
  <c r="D26" i="1"/>
  <c r="D27" i="1"/>
  <c r="D28" i="1"/>
  <c r="E26" i="1"/>
  <c r="E27" i="1"/>
  <c r="E28" i="1"/>
  <c r="C25" i="1"/>
  <c r="D229" i="1" l="1"/>
  <c r="F229" i="1"/>
  <c r="E229" i="1"/>
  <c r="C3" i="60"/>
  <c r="C116" i="1" s="1"/>
  <c r="D3" i="60" l="1"/>
  <c r="C4" i="70"/>
  <c r="C3" i="70"/>
  <c r="C169" i="1" s="1"/>
  <c r="D4" i="70" l="1"/>
  <c r="D169" i="1"/>
  <c r="D3" i="70"/>
  <c r="C4" i="69" l="1"/>
  <c r="D4" i="69" l="1"/>
  <c r="C3" i="68" l="1"/>
  <c r="C72" i="1" s="1"/>
  <c r="D3" i="68" l="1"/>
  <c r="C13" i="67"/>
  <c r="C12" i="67"/>
  <c r="D12" i="67" s="1"/>
  <c r="C11" i="67"/>
  <c r="C10" i="67"/>
  <c r="D10" i="67" s="1"/>
  <c r="C9" i="67"/>
  <c r="D9" i="67" s="1"/>
  <c r="C8" i="67"/>
  <c r="D8" i="67" s="1"/>
  <c r="C7" i="67"/>
  <c r="D7" i="67" s="1"/>
  <c r="C6" i="67"/>
  <c r="D6" i="67" s="1"/>
  <c r="C5" i="67"/>
  <c r="D5" i="67" s="1"/>
  <c r="C4" i="67"/>
  <c r="D4" i="67" s="1"/>
  <c r="C3" i="67"/>
  <c r="D3" i="67" s="1"/>
  <c r="D13" i="67" l="1"/>
  <c r="E247" i="1"/>
  <c r="F246" i="1"/>
  <c r="D11" i="67"/>
  <c r="E246" i="1"/>
  <c r="D246" i="1"/>
  <c r="D247" i="1"/>
  <c r="C12" i="66"/>
  <c r="C11" i="66"/>
  <c r="C10" i="66"/>
  <c r="C9" i="66"/>
  <c r="C8" i="66"/>
  <c r="C7" i="66"/>
  <c r="C6" i="66"/>
  <c r="C5" i="66"/>
  <c r="C4" i="66"/>
  <c r="C3" i="66"/>
  <c r="C6" i="65"/>
  <c r="D6" i="65" s="1"/>
  <c r="C5" i="65"/>
  <c r="D5" i="65" s="1"/>
  <c r="C4" i="65"/>
  <c r="D4" i="65" s="1"/>
  <c r="C3" i="65"/>
  <c r="C10" i="64"/>
  <c r="D10" i="64" s="1"/>
  <c r="C9" i="64"/>
  <c r="D9" i="64" s="1"/>
  <c r="C8" i="64"/>
  <c r="D8" i="64" s="1"/>
  <c r="C7" i="64"/>
  <c r="C6" i="64"/>
  <c r="D6" i="64" s="1"/>
  <c r="C5" i="64"/>
  <c r="D5" i="64" s="1"/>
  <c r="C4" i="64"/>
  <c r="D4" i="64" s="1"/>
  <c r="C3" i="64"/>
  <c r="D3" i="64" l="1"/>
  <c r="C105" i="1"/>
  <c r="D7" i="64"/>
  <c r="C106" i="1"/>
  <c r="D3" i="65"/>
  <c r="D5" i="66"/>
  <c r="E242" i="1"/>
  <c r="D10" i="66"/>
  <c r="F243" i="1"/>
  <c r="D7" i="66"/>
  <c r="D11" i="66"/>
  <c r="D9" i="66"/>
  <c r="E243" i="1"/>
  <c r="D6" i="66"/>
  <c r="F242" i="1"/>
  <c r="D4" i="66"/>
  <c r="D242" i="1"/>
  <c r="D8" i="66"/>
  <c r="D243" i="1"/>
  <c r="D12" i="66"/>
  <c r="D244" i="1"/>
  <c r="D3" i="66"/>
  <c r="D105" i="1"/>
  <c r="D106" i="1"/>
  <c r="F105" i="1"/>
  <c r="F106" i="1"/>
  <c r="E105" i="1"/>
  <c r="E106" i="1"/>
  <c r="C14" i="62"/>
  <c r="D14" i="62" s="1"/>
  <c r="C13" i="62"/>
  <c r="D13" i="62" s="1"/>
  <c r="C6" i="62"/>
  <c r="D6" i="62" s="1"/>
  <c r="C5" i="62"/>
  <c r="D5" i="62" s="1"/>
  <c r="C4" i="62"/>
  <c r="D4" i="62" s="1"/>
  <c r="C3" i="62"/>
  <c r="D3" i="62" s="1"/>
  <c r="C3" i="61"/>
  <c r="C170" i="1" s="1"/>
  <c r="C13" i="60"/>
  <c r="D13" i="60" s="1"/>
  <c r="C12" i="60"/>
  <c r="D12" i="60" s="1"/>
  <c r="C11" i="60"/>
  <c r="D11" i="60" s="1"/>
  <c r="C10" i="60"/>
  <c r="D10" i="60" s="1"/>
  <c r="C9" i="60"/>
  <c r="D9" i="60" s="1"/>
  <c r="C8" i="60"/>
  <c r="D8" i="60" s="1"/>
  <c r="C7" i="60"/>
  <c r="D7" i="60" s="1"/>
  <c r="C5" i="60"/>
  <c r="E116" i="1" s="1"/>
  <c r="C4" i="60"/>
  <c r="D116" i="1" s="1"/>
  <c r="D5" i="60" l="1"/>
  <c r="D241" i="1"/>
  <c r="D4" i="60"/>
  <c r="E241" i="1"/>
  <c r="F241" i="1"/>
  <c r="D3" i="61"/>
  <c r="C10" i="59" l="1"/>
  <c r="D10" i="59" s="1"/>
  <c r="C9" i="59"/>
  <c r="D9" i="59" s="1"/>
  <c r="C8" i="59"/>
  <c r="D8" i="59" s="1"/>
  <c r="C7" i="59"/>
  <c r="D7" i="59" s="1"/>
  <c r="C6" i="59"/>
  <c r="D6" i="59" s="1"/>
  <c r="C5" i="59"/>
  <c r="D5" i="59" s="1"/>
  <c r="C4" i="59"/>
  <c r="D4" i="59" s="1"/>
  <c r="C3" i="59"/>
  <c r="D3" i="59" l="1"/>
  <c r="C54" i="1"/>
  <c r="D54" i="1"/>
  <c r="C3" i="58"/>
  <c r="C144" i="1" s="1"/>
  <c r="C5" i="52"/>
  <c r="D115" i="1" s="1"/>
  <c r="D3" i="58" l="1"/>
  <c r="D5" i="52"/>
  <c r="C3" i="56" l="1"/>
  <c r="D3" i="56" l="1"/>
  <c r="C193" i="1"/>
  <c r="C5" i="55"/>
  <c r="E237" i="1" s="1"/>
  <c r="C4" i="55"/>
  <c r="D237" i="1" s="1"/>
  <c r="C3" i="55"/>
  <c r="C3" i="54"/>
  <c r="C4" i="48"/>
  <c r="D4" i="48" s="1"/>
  <c r="C3" i="53"/>
  <c r="D3" i="53" s="1"/>
  <c r="D3" i="55" l="1"/>
  <c r="C237" i="1"/>
  <c r="D4" i="55"/>
  <c r="D3" i="54"/>
  <c r="D5" i="55"/>
  <c r="C4" i="44" l="1"/>
  <c r="D4" i="44" s="1"/>
  <c r="C3" i="52"/>
  <c r="D3" i="52" l="1"/>
  <c r="D198" i="1"/>
  <c r="C3" i="48" l="1"/>
  <c r="C3" i="44"/>
  <c r="C198" i="1" s="1"/>
  <c r="D3" i="48" l="1"/>
  <c r="D3" i="44"/>
  <c r="C4" i="43" l="1"/>
  <c r="C3" i="43"/>
  <c r="C4" i="42"/>
  <c r="D168" i="1" s="1"/>
  <c r="C3" i="41"/>
  <c r="C4" i="40"/>
  <c r="D4" i="40" s="1"/>
  <c r="C3" i="40"/>
  <c r="D3" i="41" l="1"/>
  <c r="C167" i="1"/>
  <c r="D4" i="42"/>
  <c r="D3" i="43"/>
  <c r="D4" i="43"/>
  <c r="D3" i="40"/>
  <c r="D124" i="1" l="1"/>
  <c r="C3" i="38"/>
  <c r="C3" i="37"/>
  <c r="D3" i="37" l="1"/>
  <c r="C110" i="1"/>
  <c r="D3" i="38"/>
  <c r="C21" i="35" l="1"/>
  <c r="D21" i="35" s="1"/>
  <c r="C20" i="35"/>
  <c r="D20" i="35" s="1"/>
  <c r="C19" i="35"/>
  <c r="D19" i="35" s="1"/>
  <c r="C18" i="35"/>
  <c r="D18" i="35" s="1"/>
  <c r="C17" i="35"/>
  <c r="D17" i="35" s="1"/>
  <c r="C16" i="35"/>
  <c r="D16" i="35" s="1"/>
  <c r="C15" i="35"/>
  <c r="D15" i="35" s="1"/>
  <c r="C14" i="35"/>
  <c r="D14" i="35" s="1"/>
  <c r="C13" i="35"/>
  <c r="D13" i="35" s="1"/>
  <c r="C3" i="35"/>
  <c r="C24" i="34"/>
  <c r="D24" i="34" s="1"/>
  <c r="D3" i="35" l="1"/>
  <c r="C10" i="33"/>
  <c r="D10" i="33" s="1"/>
  <c r="C9" i="33"/>
  <c r="D9" i="33" s="1"/>
  <c r="C8" i="33"/>
  <c r="D8" i="33" s="1"/>
  <c r="C7" i="33"/>
  <c r="D7" i="33" s="1"/>
  <c r="C6" i="33"/>
  <c r="D6" i="33" s="1"/>
  <c r="C5" i="33"/>
  <c r="D5" i="33" s="1"/>
  <c r="C3" i="31"/>
  <c r="C51" i="1" s="1"/>
  <c r="C3" i="30"/>
  <c r="C48" i="1" s="1"/>
  <c r="D3" i="30" l="1"/>
  <c r="D3" i="31"/>
  <c r="C4" i="29" l="1"/>
  <c r="C47" i="1" s="1"/>
  <c r="D4" i="29" l="1"/>
  <c r="C4" i="26"/>
  <c r="D4" i="26" s="1"/>
  <c r="C24" i="4" l="1"/>
  <c r="D24" i="4" s="1"/>
  <c r="C23" i="4"/>
  <c r="D23" i="4" s="1"/>
  <c r="C22" i="4"/>
  <c r="D22" i="4" s="1"/>
  <c r="C21" i="4"/>
  <c r="D21" i="4" s="1"/>
  <c r="C20" i="4"/>
  <c r="D20" i="4" s="1"/>
  <c r="C19" i="4"/>
  <c r="D19" i="4" s="1"/>
  <c r="C18" i="4"/>
  <c r="D18" i="4" s="1"/>
  <c r="C17" i="4"/>
  <c r="D17" i="4" s="1"/>
  <c r="C16" i="4"/>
  <c r="D16" i="4" s="1"/>
  <c r="C15" i="4"/>
  <c r="D15" i="4" s="1"/>
  <c r="C14" i="4"/>
  <c r="D14" i="4" s="1"/>
  <c r="C13" i="4"/>
  <c r="D13" i="4" s="1"/>
  <c r="C12" i="4"/>
  <c r="D12" i="4" s="1"/>
  <c r="C11" i="4"/>
  <c r="D11" i="4" s="1"/>
  <c r="C10" i="4"/>
  <c r="D10" i="4" s="1"/>
  <c r="C9" i="4"/>
  <c r="D9" i="4" s="1"/>
  <c r="C8" i="4"/>
  <c r="D8" i="4" s="1"/>
  <c r="C7" i="4"/>
  <c r="D7" i="4" s="1"/>
  <c r="C6" i="4"/>
  <c r="D6" i="4" s="1"/>
  <c r="C5" i="4"/>
  <c r="D5" i="4" s="1"/>
  <c r="C4" i="4"/>
  <c r="D4" i="4" s="1"/>
  <c r="C3" i="4"/>
  <c r="D3" i="4" l="1"/>
  <c r="C16" i="1"/>
  <c r="F19" i="1"/>
  <c r="F20" i="1"/>
  <c r="C19" i="1"/>
  <c r="F18" i="1"/>
  <c r="F17" i="1"/>
  <c r="F16" i="1"/>
  <c r="E20" i="1"/>
  <c r="E19" i="1"/>
  <c r="E18" i="1"/>
  <c r="E17" i="1"/>
  <c r="E16" i="1"/>
  <c r="C21" i="1"/>
  <c r="C20" i="1"/>
  <c r="C18" i="1"/>
  <c r="C17" i="1"/>
  <c r="D21" i="1"/>
  <c r="D20" i="1"/>
  <c r="D19" i="1"/>
  <c r="D18" i="1"/>
  <c r="D17" i="1"/>
  <c r="D16" i="1"/>
  <c r="P251" i="1" l="1"/>
  <c r="C25" i="4" l="1"/>
  <c r="E21" i="1" s="1"/>
  <c r="D25" i="4" l="1"/>
  <c r="D26" i="4" l="1"/>
  <c r="D27" i="4"/>
  <c r="D28" i="4"/>
  <c r="D29" i="4"/>
  <c r="D30" i="4"/>
  <c r="AI396" i="1" l="1"/>
  <c r="AI397" i="1"/>
  <c r="AI398" i="1"/>
  <c r="AI399" i="1"/>
  <c r="AI400" i="1"/>
  <c r="AI401" i="1"/>
  <c r="AI402" i="1"/>
  <c r="AI403" i="1"/>
  <c r="AI386" i="1" l="1"/>
  <c r="AI385" i="1" l="1"/>
  <c r="AI387" i="1"/>
  <c r="AI388" i="1"/>
  <c r="AI389" i="1"/>
  <c r="AI390" i="1"/>
  <c r="AI391" i="1"/>
  <c r="AI392" i="1" l="1"/>
  <c r="AI393" i="1"/>
  <c r="AI394" i="1"/>
  <c r="AI395" i="1"/>
</calcChain>
</file>

<file path=xl/sharedStrings.xml><?xml version="1.0" encoding="utf-8"?>
<sst xmlns="http://schemas.openxmlformats.org/spreadsheetml/2006/main" count="3306" uniqueCount="1733">
  <si>
    <t>Kierunek</t>
  </si>
  <si>
    <t>Godziny odjazdu</t>
  </si>
  <si>
    <t>LEGENDA:</t>
  </si>
  <si>
    <t>Podmiot zamieszczający informację:</t>
  </si>
  <si>
    <t>Zarząd Transportu Miejskiego w Lublinie</t>
  </si>
  <si>
    <t>tel. (81) 466-29-00</t>
  </si>
  <si>
    <t xml:space="preserve">Powyższa informacja obejmuje kursy przewoźników, którzy przedstawili     </t>
  </si>
  <si>
    <t xml:space="preserve">ZTM w Lublinie dane o aktualnie realizowanych przewozach. </t>
  </si>
  <si>
    <t>Odpowiedzialność za jakość oraz standardy świadczonych usług ponosi</t>
  </si>
  <si>
    <t xml:space="preserve">przewoźnik realizujący dany kurs. Wszelkie dane zawarte w w/w informacji </t>
  </si>
  <si>
    <t xml:space="preserve">są aktualizowane na podstawie zgłoszeń przewoźników. </t>
  </si>
  <si>
    <t>ul. Nałęczowska 14, 20 - 701 Lublin</t>
  </si>
  <si>
    <t>1.</t>
  </si>
  <si>
    <t>n - nie kursuje w Wielką Sobotę oraz w dniach 24 i 31.XII</t>
  </si>
  <si>
    <t>w - nie kursuje w dzień Bożego Ciała</t>
  </si>
  <si>
    <t>L - kursuje w okresie ferii letnich</t>
  </si>
  <si>
    <t>e - nie kursuje w okresie ferii letnich</t>
  </si>
  <si>
    <t>V - kurs przyspieszony</t>
  </si>
  <si>
    <t>E - kursuje od poniedziałku do soboty oprócz świąt,</t>
  </si>
  <si>
    <t>7 - kursuje w niedziele</t>
  </si>
  <si>
    <t>A - kursuje od poniedziałku do piątku</t>
  </si>
  <si>
    <t>A* - kursuje od poniedziałku do piątku oprócz 25,26. XII, 1.I, pierwszego i drugiego dnia Świąt Wielkanocnych</t>
  </si>
  <si>
    <t>u - kursuje w dni wolne od nauki szkolnej od poniedziałku do piątku</t>
  </si>
  <si>
    <t>1-7 kursuje od poniedziałku do niedzieli</t>
  </si>
  <si>
    <t>5 - kursuje w piątki</t>
  </si>
  <si>
    <t>6 - kursuje w soboty</t>
  </si>
  <si>
    <t>k - nie kursuje w drugi dzień Świąt Wielkanocnych oraz w dniu 26.XII</t>
  </si>
  <si>
    <t>Biłgoraj</t>
  </si>
  <si>
    <t>Zwierzyniec</t>
  </si>
  <si>
    <t>PKS Biłgoraj</t>
  </si>
  <si>
    <t>06:50 d</t>
  </si>
  <si>
    <t>07:20 Dm</t>
  </si>
  <si>
    <t>07:50 D6d</t>
  </si>
  <si>
    <t>08:25 Dm</t>
  </si>
  <si>
    <t>09:15 d</t>
  </si>
  <si>
    <t>10:30 Dm</t>
  </si>
  <si>
    <t>11:20 d</t>
  </si>
  <si>
    <t>11:55 S</t>
  </si>
  <si>
    <t>12:30 Dm</t>
  </si>
  <si>
    <t>13:20 akw</t>
  </si>
  <si>
    <t>14:00 Dn</t>
  </si>
  <si>
    <t>14:30 dhw</t>
  </si>
  <si>
    <t>15:30 O</t>
  </si>
  <si>
    <t>15:50 S</t>
  </si>
  <si>
    <t>16:20 Dm</t>
  </si>
  <si>
    <t>17:05 dh</t>
  </si>
  <si>
    <t>19:25 an</t>
  </si>
  <si>
    <t>20:25 Dm</t>
  </si>
  <si>
    <t>21:15 Dm</t>
  </si>
  <si>
    <t>10:10 dP*</t>
  </si>
  <si>
    <t>Medyka</t>
  </si>
  <si>
    <t>18:05 dnP*</t>
  </si>
  <si>
    <t>16:00 Dm</t>
  </si>
  <si>
    <t>13:45 S</t>
  </si>
  <si>
    <t>18:10 7d</t>
  </si>
  <si>
    <t>HD - kursuje od poniedziałku do piątku oprócz świąt w okresie ferii letnich i zimowych oraz szkolnych przerw świątecznych</t>
  </si>
  <si>
    <t>P - kurs pospieszny</t>
  </si>
  <si>
    <t>* - na kursie w Biłgoraju może nastąpić przesiadka do innego pojazdu</t>
  </si>
  <si>
    <t>Przemyśl</t>
  </si>
  <si>
    <t>(..) - cyfra w nawiasie oznacza numer stanowiska odjazdowego, z którego wykonywany jest dany kurs</t>
  </si>
  <si>
    <t xml:space="preserve">Godziny odjazdów z Dworca Lublin </t>
  </si>
  <si>
    <t>Bonn</t>
  </si>
  <si>
    <t>Czerniowce</t>
  </si>
  <si>
    <t>Charków</t>
  </si>
  <si>
    <t>Chełm</t>
  </si>
  <si>
    <t>Etretat</t>
  </si>
  <si>
    <t>Gdańsk</t>
  </si>
  <si>
    <t>Gdynia</t>
  </si>
  <si>
    <t>Hrubieszów</t>
  </si>
  <si>
    <t>Katowice</t>
  </si>
  <si>
    <t xml:space="preserve">Kijów </t>
  </si>
  <si>
    <t>Lwów</t>
  </si>
  <si>
    <t>Lyon</t>
  </si>
  <si>
    <t>Marsylia</t>
  </si>
  <si>
    <t>Poznań</t>
  </si>
  <si>
    <t>Praga</t>
  </si>
  <si>
    <t>Opole</t>
  </si>
  <si>
    <t>Radecznica</t>
  </si>
  <si>
    <t>Ryga</t>
  </si>
  <si>
    <t>Rzeszów</t>
  </si>
  <si>
    <t>Świdnik</t>
  </si>
  <si>
    <t>Warszawa</t>
  </si>
  <si>
    <t>Wilno</t>
  </si>
  <si>
    <t>Zakopane</t>
  </si>
  <si>
    <t>Zamość</t>
  </si>
  <si>
    <t>1-7 - kursuje od poniedziałku do niedzieli</t>
  </si>
  <si>
    <t>Krzczonów</t>
  </si>
  <si>
    <t>Krasnystaw, Zamość</t>
  </si>
  <si>
    <t>Rzeszów, Przemyśl</t>
  </si>
  <si>
    <t>Krasnystaw</t>
  </si>
  <si>
    <t>Żółkiewka</t>
  </si>
  <si>
    <t xml:space="preserve">Żółkiewka </t>
  </si>
  <si>
    <t>C - kursuje w soboty, niedziele i święta</t>
  </si>
  <si>
    <t xml:space="preserve">Odpowiedzialność za jakość oraz standardy świadczonych usług ponosi przewoźnik realizujący dany kurs. Wszelkie dane zawarte w ww. informacji są aktualizowane na podstawie zgłoszeń przewoźników. </t>
  </si>
  <si>
    <t xml:space="preserve"> (st. nr 22)</t>
  </si>
  <si>
    <t>1. Flixbus</t>
  </si>
  <si>
    <t xml:space="preserve"> (st. nr 11)</t>
  </si>
  <si>
    <t>10:15 1-7</t>
  </si>
  <si>
    <t>06:00 1-7</t>
  </si>
  <si>
    <t>Łuck, Równe, Żytomierz</t>
  </si>
  <si>
    <t>Flixbus</t>
  </si>
  <si>
    <t>Kraków przez Rzeszów</t>
  </si>
  <si>
    <t>Kijów przez Łuck, Równe, Żytomierz</t>
  </si>
  <si>
    <t>12:40 1-7</t>
  </si>
  <si>
    <t>01:30 1-7</t>
  </si>
  <si>
    <t>12:15 1-7</t>
  </si>
  <si>
    <t>Praga przez Kraków, Katowice, Kudowa-Zdrój</t>
  </si>
  <si>
    <t>Praga przez Warszawa, Łódź, Wrocław</t>
  </si>
  <si>
    <t>04:50 1-7</t>
  </si>
  <si>
    <t>05:35 1-7</t>
  </si>
  <si>
    <t>22:50 1-7</t>
  </si>
  <si>
    <t>Ex - linia ekspresowa</t>
  </si>
  <si>
    <t xml:space="preserve"> (st. nr 12)</t>
  </si>
  <si>
    <t>Medyka przez Rzeszów, Przemyśl</t>
  </si>
  <si>
    <t>08:40 1-7</t>
  </si>
  <si>
    <t xml:space="preserve">23:30 1-7 </t>
  </si>
  <si>
    <t xml:space="preserve">20:30 1-7 </t>
  </si>
  <si>
    <t>1. Basiak</t>
  </si>
  <si>
    <t>15:00 D</t>
  </si>
  <si>
    <t xml:space="preserve"> (st. nr 13)</t>
  </si>
  <si>
    <t>18:25 1-7</t>
  </si>
  <si>
    <t>22:35 1-7</t>
  </si>
  <si>
    <t>Biłgoraj, Lubaczów</t>
  </si>
  <si>
    <t>Horyniec</t>
  </si>
  <si>
    <t>D - kursuje od poniedziałku do piątku oprócz świąt</t>
  </si>
  <si>
    <t>Medyka przez Wysokie, Biłgoraj</t>
  </si>
  <si>
    <t>1. PKS Biłgoraj</t>
  </si>
  <si>
    <t>09:30 HDm</t>
  </si>
  <si>
    <t>1. OMNIBUS Przewóz Osób Usługi Transportowe Anna Ziętek, tel. 695-281-000</t>
  </si>
  <si>
    <t>06:00 Adg</t>
  </si>
  <si>
    <t>07:10 ACd</t>
  </si>
  <si>
    <t>09:15 Adg</t>
  </si>
  <si>
    <t>10:35 ACd</t>
  </si>
  <si>
    <t>13:15 ACd</t>
  </si>
  <si>
    <t>16:10 ACd</t>
  </si>
  <si>
    <t>19:20 ACdg</t>
  </si>
  <si>
    <t>1. OMNIBUS Przewóz Osób Usługi Transportowe Anna Ziętek, tel. 695-281-000.</t>
  </si>
  <si>
    <t>07:55 D</t>
  </si>
  <si>
    <t>17:50 D</t>
  </si>
  <si>
    <t>06:28 Adw</t>
  </si>
  <si>
    <t>08:15 ACdw</t>
  </si>
  <si>
    <t>09:31 Adw</t>
  </si>
  <si>
    <t>11:12 ACdw</t>
  </si>
  <si>
    <t>12:20 Adw</t>
  </si>
  <si>
    <t>13:42 ACdw</t>
  </si>
  <si>
    <t>15:10 Adw</t>
  </si>
  <si>
    <t>16:20 ACdw</t>
  </si>
  <si>
    <t>18:20 Adw</t>
  </si>
  <si>
    <t>19:10 ACdw</t>
  </si>
  <si>
    <t>Żółkiewka przez Krzczonów</t>
  </si>
  <si>
    <t>Żółkiewka przez Piaski</t>
  </si>
  <si>
    <t>2. Paweł Ziętek</t>
  </si>
  <si>
    <t>06:15 Adw</t>
  </si>
  <si>
    <t>07:30 ACdw</t>
  </si>
  <si>
    <t>08:50 Adwf</t>
  </si>
  <si>
    <t>10:00 Adw</t>
  </si>
  <si>
    <t>11:30 ACdw</t>
  </si>
  <si>
    <t>12:40 Adwf</t>
  </si>
  <si>
    <t>14:10 Adw</t>
  </si>
  <si>
    <t>14:50 Adwf</t>
  </si>
  <si>
    <t>16:00 ACdw</t>
  </si>
  <si>
    <t>17:40 Adw</t>
  </si>
  <si>
    <t>18:50 ACdw</t>
  </si>
  <si>
    <t>Kraków przez Sandomierz</t>
  </si>
  <si>
    <t xml:space="preserve"> (st. nr 33)</t>
  </si>
  <si>
    <t>18:50 1-7</t>
  </si>
  <si>
    <t>Szczecin</t>
  </si>
  <si>
    <t>1. Ecolines-Polska Sp. z o.o.</t>
  </si>
  <si>
    <t>10:40 1-7</t>
  </si>
  <si>
    <t>Przemyśl przez Przeworsk</t>
  </si>
  <si>
    <t>Wysokie, Biłgoraj, Przeworsk</t>
  </si>
  <si>
    <t>Zakrzówek</t>
  </si>
  <si>
    <t>Zakrzówek przez Strzyżewice</t>
  </si>
  <si>
    <t>1. Transport Drogowy Grzegorz Brodowski</t>
  </si>
  <si>
    <t>06:00 1-5u</t>
  </si>
  <si>
    <t>13:05 1-5u</t>
  </si>
  <si>
    <t>15:40 1-5u</t>
  </si>
  <si>
    <t xml:space="preserve"> (st. nr 37)</t>
  </si>
  <si>
    <t>1-5 - kursuje od poniedziałku do piątku</t>
  </si>
  <si>
    <t>1-6 - kursuje od poniedziałku do soboty</t>
  </si>
  <si>
    <t>b - nie kursuje w dniu 1 stycznia, w pierwszy dzień Świąt Wielkanocnych i w dniu 25 grudnia</t>
  </si>
  <si>
    <t>f - nie kursuje w okresie ferii letnich i zimowych oraz szkolnych przerw świątecznych</t>
  </si>
  <si>
    <t>u - nie kursuje w dni ustawowo wolne od pracy</t>
  </si>
  <si>
    <t>Bychawa</t>
  </si>
  <si>
    <t>Bychawa przez Bychawkę</t>
  </si>
  <si>
    <t xml:space="preserve">1. Voyager S.C. Regmunt G., Regmunt M., Sądej T. </t>
  </si>
  <si>
    <t>06:00 D</t>
  </si>
  <si>
    <t>06:30 D</t>
  </si>
  <si>
    <t>07:00 D6</t>
  </si>
  <si>
    <t>13:30 D6</t>
  </si>
  <si>
    <t>14:00 D</t>
  </si>
  <si>
    <t>14:40 D</t>
  </si>
  <si>
    <t>15:20 D</t>
  </si>
  <si>
    <t>15:40 S</t>
  </si>
  <si>
    <t>16:00 D6</t>
  </si>
  <si>
    <t>16:30 D</t>
  </si>
  <si>
    <t>17:30 D6</t>
  </si>
  <si>
    <t>20:30 D</t>
  </si>
  <si>
    <t>S - kursuje w dni nauki szkolnej</t>
  </si>
  <si>
    <t>a - nie kursuje w pierwszy dzień Świąt Wielkanocnych oraz w dniu 25 grudnia</t>
  </si>
  <si>
    <t>d - nie kursuje w dniu 1 stycznia, w pierwszy i drugi dzień Świąt Wielkanocnych i w dniach 25 i 26 grudnia</t>
  </si>
  <si>
    <t>g - nie kursuje w dniu 24 grudnia</t>
  </si>
  <si>
    <t>k - nie kursuje w drugi dzień Świąt Wielkanocnych oraz w dniu 26  grudnia</t>
  </si>
  <si>
    <t>m - nie kursuje w dniach 24 i 31  grudnia</t>
  </si>
  <si>
    <t>n - nie kursuje w Wielką Sobotę oraz w dniach 24 i 31  grudnia</t>
  </si>
  <si>
    <t>Opole Lubelskie przez Bełżyce, Poniatową</t>
  </si>
  <si>
    <t>1. Przewóz Osób Cezary Zarzycki</t>
  </si>
  <si>
    <t>Opole Lubelskie przez Chodel</t>
  </si>
  <si>
    <t>E - kursuje od poniedziałku do soboty oprócz świąt</t>
  </si>
  <si>
    <t xml:space="preserve"> (st. nr 36)</t>
  </si>
  <si>
    <t>2. GTS Eurobus Tomasz Pcian</t>
  </si>
  <si>
    <t>Lublin - Bełżyce przez Radawiec</t>
  </si>
  <si>
    <t>09:10 EV</t>
  </si>
  <si>
    <t>Czernihów</t>
  </si>
  <si>
    <t xml:space="preserve"> (st. nr 38)</t>
  </si>
  <si>
    <t>10:45 1-7 KM P</t>
  </si>
  <si>
    <t>Wilczopole</t>
  </si>
  <si>
    <t xml:space="preserve">1. Usługi Transportowe Gabriel Gorzel </t>
  </si>
  <si>
    <t>06:58 Dn</t>
  </si>
  <si>
    <t>07:25 6n</t>
  </si>
  <si>
    <t>07:45 Dn</t>
  </si>
  <si>
    <t>10:40 Dn</t>
  </si>
  <si>
    <t>12:30 Dnf</t>
  </si>
  <si>
    <t>13:20 Dn</t>
  </si>
  <si>
    <t>14:15 6n</t>
  </si>
  <si>
    <t>14:23 Dnf</t>
  </si>
  <si>
    <t>15:15 Dn</t>
  </si>
  <si>
    <t>16:30 Dnf</t>
  </si>
  <si>
    <t>17:15 Dn</t>
  </si>
  <si>
    <t>18:20 6n</t>
  </si>
  <si>
    <t>18:55 Dn</t>
  </si>
  <si>
    <t>Kalinówka</t>
  </si>
  <si>
    <t>06:29 Dn</t>
  </si>
  <si>
    <t>07:00 Dn</t>
  </si>
  <si>
    <t xml:space="preserve">07:45 Dn </t>
  </si>
  <si>
    <t>08:10 Dn</t>
  </si>
  <si>
    <t>09:50 Dn</t>
  </si>
  <si>
    <t>12:30 Dn</t>
  </si>
  <si>
    <t>13:25 Dn</t>
  </si>
  <si>
    <t>14:15 Dn</t>
  </si>
  <si>
    <t>15:00 Dn</t>
  </si>
  <si>
    <t>15:45 Dn</t>
  </si>
  <si>
    <t>16:20 Dn</t>
  </si>
  <si>
    <t>16:55 Dn</t>
  </si>
  <si>
    <t>17:50 Dn</t>
  </si>
  <si>
    <t>18:40 Dn</t>
  </si>
  <si>
    <t>1. Usługi Transportowe Gabriel Gorzel tel. 604 460 417</t>
  </si>
  <si>
    <t>Zamość przez Krasnystaw</t>
  </si>
  <si>
    <t>1. Henryk Dziwisz</t>
  </si>
  <si>
    <t>05:40 1-6dw V</t>
  </si>
  <si>
    <t>06:45 1-7dw Ex</t>
  </si>
  <si>
    <t>07:50 Ddglsw</t>
  </si>
  <si>
    <t>09:10 1-7dw Ex</t>
  </si>
  <si>
    <t>11:15 1-6dw V</t>
  </si>
  <si>
    <t>11:45 1-7dw V</t>
  </si>
  <si>
    <t>12:25 1-6dw Ex</t>
  </si>
  <si>
    <t>12:45 1-7dw V</t>
  </si>
  <si>
    <t>15:50 1-6dw V</t>
  </si>
  <si>
    <t>16:25 1-7dw V</t>
  </si>
  <si>
    <t>16:50 1-7d V</t>
  </si>
  <si>
    <t>17:20 1-6dw Ex</t>
  </si>
  <si>
    <t>17:50 1-7dw V</t>
  </si>
  <si>
    <t xml:space="preserve">Zamość </t>
  </si>
  <si>
    <t>1. Biuro Transportowe "JUMBO" Katarzyna Kur</t>
  </si>
  <si>
    <t>Kraśnik przez Borzechów</t>
  </si>
  <si>
    <t>07:05 S</t>
  </si>
  <si>
    <t>Parczew</t>
  </si>
  <si>
    <t>1. TRANS-BUS Marian Gąsik</t>
  </si>
  <si>
    <t>06:15 DV</t>
  </si>
  <si>
    <t>09:50 DnV</t>
  </si>
  <si>
    <t>13:36 EV</t>
  </si>
  <si>
    <t>06:51 EV</t>
  </si>
  <si>
    <t>14:35 DnV</t>
  </si>
  <si>
    <t>11:25 D</t>
  </si>
  <si>
    <t>15:30 D</t>
  </si>
  <si>
    <t>Lublin - Bełżyce przez Babin</t>
  </si>
  <si>
    <t>1. Usługowy Przewóz Osób Wiesław Ciosek</t>
  </si>
  <si>
    <t>07:40 D</t>
  </si>
  <si>
    <t>06:40 D</t>
  </si>
  <si>
    <t>07:05 D</t>
  </si>
  <si>
    <t>07:25 d</t>
  </si>
  <si>
    <t>12:00 D</t>
  </si>
  <si>
    <t>15:40 d</t>
  </si>
  <si>
    <t>16:37 D</t>
  </si>
  <si>
    <t>3. Supertransport Arkadiusz Łagoźny</t>
  </si>
  <si>
    <t>08:50 Ddglsw</t>
  </si>
  <si>
    <t>11:00 1-7dw</t>
  </si>
  <si>
    <t>13:35 Ddglsw</t>
  </si>
  <si>
    <t>19:15 1-7dw</t>
  </si>
  <si>
    <t>05:43 Dn</t>
  </si>
  <si>
    <t>08:00 1-5S</t>
  </si>
  <si>
    <t>1. Firma Transportowo-Usługowa TRANS-MAR Stanisław Marciniec</t>
  </si>
  <si>
    <t>Tomaszów Lubelski przez Krynice</t>
  </si>
  <si>
    <t>09:40 A67dV</t>
  </si>
  <si>
    <t>11:40 AdV</t>
  </si>
  <si>
    <t>15:50 AdV</t>
  </si>
  <si>
    <t>17:15 A67dV</t>
  </si>
  <si>
    <t>19:20 A67dV</t>
  </si>
  <si>
    <t>Chełm przez Dorohuczę</t>
  </si>
  <si>
    <t>Okuninka przez Puchaczów, Bogdanka</t>
  </si>
  <si>
    <t>10:15 ELV</t>
  </si>
  <si>
    <t>Włodawa przez Puchaczów, Bogdankę</t>
  </si>
  <si>
    <t xml:space="preserve"> (st. nr 40)</t>
  </si>
  <si>
    <t xml:space="preserve"> (st. nr 39)</t>
  </si>
  <si>
    <t>O - kursuje w Wielką Sobotę oraz w dniach 24 i 31 grudnia</t>
  </si>
  <si>
    <t xml:space="preserve"> (st. nr 22) </t>
  </si>
  <si>
    <t>Bychawka</t>
  </si>
  <si>
    <t xml:space="preserve"> </t>
  </si>
  <si>
    <t>Lwów, Iwano - Frankowsk</t>
  </si>
  <si>
    <t>Hrubieszów przez Chełm</t>
  </si>
  <si>
    <t>10:00 DeV</t>
  </si>
  <si>
    <t xml:space="preserve"> Flixbus</t>
  </si>
  <si>
    <t>12:35 dnEx 5</t>
  </si>
  <si>
    <t>Contbus</t>
  </si>
  <si>
    <t>10:35 dEx 7</t>
  </si>
  <si>
    <t xml:space="preserve">e - nie kursuje w okresie ferii letnich </t>
  </si>
  <si>
    <t xml:space="preserve">Przemyśl </t>
  </si>
  <si>
    <t>z - nie kursuje w piątek po dniu Bożego Ciała</t>
  </si>
  <si>
    <t>i - nie kursuje w dniu 26 grudnia</t>
  </si>
  <si>
    <t>l - nie kursuje w dniu 31 grudnia</t>
  </si>
  <si>
    <t>Sindbad</t>
  </si>
  <si>
    <t>KM - komunikacja międzynarodowa. Osobami upoważnionymi do przewozu są wyłącznie posiadacze biletów przewoźnika SINDBAD Sp. z o.o.</t>
  </si>
  <si>
    <t>12:05 E</t>
  </si>
  <si>
    <t>Bełżyce</t>
  </si>
  <si>
    <t>Poniatowa</t>
  </si>
  <si>
    <t>Usługi Transportowe Dariusz Chęć</t>
  </si>
  <si>
    <t>11:30 D</t>
  </si>
  <si>
    <t>20:00 D</t>
  </si>
  <si>
    <t>przeniesione ze st. 15 na 14</t>
  </si>
  <si>
    <t>Chersoń</t>
  </si>
  <si>
    <t>23:50 1 2 5 6 7</t>
  </si>
  <si>
    <t>Niko Bus Sp. z o.o.</t>
  </si>
  <si>
    <t>Kłajpeda</t>
  </si>
  <si>
    <t>03:40 1-7</t>
  </si>
  <si>
    <t>19:40 1-7</t>
  </si>
  <si>
    <t>Trans Tempo</t>
  </si>
  <si>
    <t>Zaporoże</t>
  </si>
  <si>
    <t>Puławy</t>
  </si>
  <si>
    <t xml:space="preserve">x - nie kursuje 1 i 3 maja, 15 sierpnia i 11 listopada </t>
  </si>
  <si>
    <t>Tomaszów Lubelski</t>
  </si>
  <si>
    <t>19:00 7n</t>
  </si>
  <si>
    <t>14:30 DV</t>
  </si>
  <si>
    <t>14:40 1-5nwzV</t>
  </si>
  <si>
    <t>Odessa</t>
  </si>
  <si>
    <t>Lwów, Tarnopol, Winnica</t>
  </si>
  <si>
    <t>s - nie kursuje w dniach 1,2,3 maja, 15 sierpnia, 1 i 11 listopada oraz Święto Trzech Króli</t>
  </si>
  <si>
    <t>Izbica</t>
  </si>
  <si>
    <t>11:45 1-7dw</t>
  </si>
  <si>
    <t>Opole Lubelskie</t>
  </si>
  <si>
    <t>18:20 D7</t>
  </si>
  <si>
    <t>Opole Lubelskie przez Chodel, Poniatową</t>
  </si>
  <si>
    <t>Kraśnik</t>
  </si>
  <si>
    <t>Okuninka przez Głębokie, Urszulin, Włodawę</t>
  </si>
  <si>
    <t>10:15 DdemV</t>
  </si>
  <si>
    <t>ARJabus Sp. z o.o.</t>
  </si>
  <si>
    <t>05:20 bgP</t>
  </si>
  <si>
    <t xml:space="preserve">4/5 - kursuje z czwartku na piątek </t>
  </si>
  <si>
    <t>5/6 - kursuje z piątku na sobotę</t>
  </si>
  <si>
    <t>7/1 - kursuje z niedzieli na poniedziałek</t>
  </si>
  <si>
    <t xml:space="preserve">4-7 - kursuje od czwartku do niedzieli </t>
  </si>
  <si>
    <t>1. Firma Trasnsportowa KONBO Konrad Hasiuk</t>
  </si>
  <si>
    <t>16:00 DeV</t>
  </si>
  <si>
    <t>15:00 DV</t>
  </si>
  <si>
    <t>h - nie kursuje w Wielką Sobotę oraz 24 grudnia</t>
  </si>
  <si>
    <t xml:space="preserve"> 1. Zarobkowy Przewóz Osób Waldemar Błażejczyk</t>
  </si>
  <si>
    <t>6-7- kursuje w soboty i niedziele</t>
  </si>
  <si>
    <t>K - kursuje od poniedziałku do niedzieli oprócz świąt (01.01,06.01, Wielka Niedziela, Wielki Poniedziałek, 01.05, 03.05, Boże Ciało,15.08, 01.11, 11.11, 25.12, 26.12)</t>
  </si>
  <si>
    <t>L* - nie kursuje w okresie wakacji</t>
  </si>
  <si>
    <t xml:space="preserve"> 1. Lux-Reisen Sp. z o.o.</t>
  </si>
  <si>
    <t>13:00 D</t>
  </si>
  <si>
    <t>***- nie kursuje w dni świąteczne</t>
  </si>
  <si>
    <t xml:space="preserve"> (st. nr 15) </t>
  </si>
  <si>
    <t xml:space="preserve"> (st. nr 41) </t>
  </si>
  <si>
    <t xml:space="preserve"> (st. nr 42)</t>
  </si>
  <si>
    <t xml:space="preserve"> (st. nr 41)</t>
  </si>
  <si>
    <t xml:space="preserve"> (st. nr 33) </t>
  </si>
  <si>
    <t xml:space="preserve"> (st. nr 5)</t>
  </si>
  <si>
    <t xml:space="preserve"> (st. nr 6)</t>
  </si>
  <si>
    <t xml:space="preserve"> (st. nr 13) </t>
  </si>
  <si>
    <t xml:space="preserve"> (st. nr 14) </t>
  </si>
  <si>
    <t xml:space="preserve"> (st. nr 14)</t>
  </si>
  <si>
    <t xml:space="preserve">B - kursuje od poniedziałku do piątku oraz w niedziele </t>
  </si>
  <si>
    <t>05:40 D</t>
  </si>
  <si>
    <t>08:48 D</t>
  </si>
  <si>
    <t>12:58 D</t>
  </si>
  <si>
    <t>15:28 D</t>
  </si>
  <si>
    <t>Tallinn</t>
  </si>
  <si>
    <t>16:00 D</t>
  </si>
  <si>
    <t>Biała Podlaska przez Parczew</t>
  </si>
  <si>
    <t>Wisznice przez Parczew, Lubartów</t>
  </si>
  <si>
    <t>Bychawa przez Piotrowice</t>
  </si>
  <si>
    <t>1. "Pasażer" Mariusz Igras</t>
  </si>
  <si>
    <t>06:25 Dm</t>
  </si>
  <si>
    <t>07:25 Dm</t>
  </si>
  <si>
    <t>07:55 Dm</t>
  </si>
  <si>
    <t>08:20 S</t>
  </si>
  <si>
    <t>09:00 Dm</t>
  </si>
  <si>
    <t>09:25 S</t>
  </si>
  <si>
    <t>10:05 Dm</t>
  </si>
  <si>
    <t>11:00 Em</t>
  </si>
  <si>
    <t>12:05 Dm</t>
  </si>
  <si>
    <t>13:35 Dm</t>
  </si>
  <si>
    <t>13:55 S</t>
  </si>
  <si>
    <t>17:05 S</t>
  </si>
  <si>
    <t>17:50 Dm</t>
  </si>
  <si>
    <t>18:25 Dm</t>
  </si>
  <si>
    <t>2. "Pasażer" Mariusz Igras</t>
  </si>
  <si>
    <t>06:45 Dm</t>
  </si>
  <si>
    <t>07:45 E</t>
  </si>
  <si>
    <t>08:50 Dm</t>
  </si>
  <si>
    <t>09:50 E</t>
  </si>
  <si>
    <t>10:35 Dm</t>
  </si>
  <si>
    <t>11:35 Dm</t>
  </si>
  <si>
    <t>13:55 Em</t>
  </si>
  <si>
    <t>14:20 Dm</t>
  </si>
  <si>
    <t>15:05 E</t>
  </si>
  <si>
    <t>15:55 Dm</t>
  </si>
  <si>
    <t>16:40 Em</t>
  </si>
  <si>
    <t>17:25 Dm</t>
  </si>
  <si>
    <t>19:00 Em</t>
  </si>
  <si>
    <t>2. Małgorzata Walas</t>
  </si>
  <si>
    <t xml:space="preserve"> (st. nr 2)</t>
  </si>
  <si>
    <t xml:space="preserve"> (st. nr 2 )</t>
  </si>
  <si>
    <t xml:space="preserve">   </t>
  </si>
  <si>
    <t xml:space="preserve">        </t>
  </si>
  <si>
    <t>1.Przewóz Osób Adam Grzywa</t>
  </si>
  <si>
    <t>3. Publiczny Transport Osobowy Grażyna Maj</t>
  </si>
  <si>
    <t>4. Przewozy Osobowe STANBUS</t>
  </si>
  <si>
    <t>5. Usługi Transportowe Krzysztof Kołacz</t>
  </si>
  <si>
    <t>6. Leszek Wójtowicz</t>
  </si>
  <si>
    <t>Wojciechów</t>
  </si>
  <si>
    <t>Łubki przez Wojciechów</t>
  </si>
  <si>
    <t xml:space="preserve">Chełm </t>
  </si>
  <si>
    <t>2. Euro-Bus Przewozy Pasażerskie Janusz Dębicki</t>
  </si>
  <si>
    <t>ł - nie kursuje w dniu 1 listopada</t>
  </si>
  <si>
    <t>7. Paweł Tarłowski</t>
  </si>
  <si>
    <t>8. Przewóz Osób Robert Nabrzęcki</t>
  </si>
  <si>
    <t>10:08 DV</t>
  </si>
  <si>
    <t>12:48 DV</t>
  </si>
  <si>
    <t>15:18 DV</t>
  </si>
  <si>
    <t>Nowy Dwór Maz.</t>
  </si>
  <si>
    <t xml:space="preserve">2. Bus Natura Sp. z o.o. </t>
  </si>
  <si>
    <t>2. Ecolines-Polska Sp. z o.o.</t>
  </si>
  <si>
    <t>Hrubieszów przez Zamość</t>
  </si>
  <si>
    <t>1. FlixBus</t>
  </si>
  <si>
    <t xml:space="preserve">1. Usługi Przewozowe Kazan Bus Edyta Kazan </t>
  </si>
  <si>
    <t>Czerniowce/Iwano - Frankowsk</t>
  </si>
  <si>
    <t>2. Przewóz osób Tarkowski Henryk</t>
  </si>
  <si>
    <t xml:space="preserve"> (st. nr 15)</t>
  </si>
  <si>
    <t xml:space="preserve"> (st. nr 27)</t>
  </si>
  <si>
    <t>Krasnystaw przez Piaski</t>
  </si>
  <si>
    <t>1. Przedsiębiorstwo Handlowo - Usługowe Mariola Jakubiec</t>
  </si>
  <si>
    <t>07:25 DV</t>
  </si>
  <si>
    <t xml:space="preserve"> (st. nr 23)</t>
  </si>
  <si>
    <t>Siennica Różana</t>
  </si>
  <si>
    <t>18:05 DV</t>
  </si>
  <si>
    <t xml:space="preserve"> (st. nr 26)</t>
  </si>
  <si>
    <t>Nałęczów</t>
  </si>
  <si>
    <t>Poniatowa przez Nałęczów</t>
  </si>
  <si>
    <t xml:space="preserve">1. Przewóz Osób Krzysztof Błaszczyk </t>
  </si>
  <si>
    <t xml:space="preserve">Nałęczów </t>
  </si>
  <si>
    <t>Nałęczów przez Czesławice</t>
  </si>
  <si>
    <t xml:space="preserve">  </t>
  </si>
  <si>
    <t xml:space="preserve"> (st. nr 26) </t>
  </si>
  <si>
    <t xml:space="preserve"> (st. nr 25)</t>
  </si>
  <si>
    <t>Puławy przez Garbów</t>
  </si>
  <si>
    <t>18:11 dw</t>
  </si>
  <si>
    <t>Puławy przez Nałęczów, Kazimierz Dolny</t>
  </si>
  <si>
    <t>2. Przwóz Osób Krzysztof Błaszczyk</t>
  </si>
  <si>
    <t>2. Przewóz Osób Krzysztof Błaszczyk</t>
  </si>
  <si>
    <t>Garbów, Czesławice</t>
  </si>
  <si>
    <t xml:space="preserve">Tomaszowice, Miłocin </t>
  </si>
  <si>
    <t xml:space="preserve">9. Przewóz Osób Krzysztof Błaszczyk </t>
  </si>
  <si>
    <t>Garbów, Kurów</t>
  </si>
  <si>
    <t>09:55 Dm</t>
  </si>
  <si>
    <t>10:40 D</t>
  </si>
  <si>
    <t>3. Przewóz Osób Tarkowski Henryk</t>
  </si>
  <si>
    <t>4. Podkop Usługi Szymon Ciosek</t>
  </si>
  <si>
    <t>5. Usługowy Przewóz Osób Wiesław Ciosek</t>
  </si>
  <si>
    <t xml:space="preserve">6. Zygmunt Wójtowicz, Tomasz Wójtowicz Sp. J. </t>
  </si>
  <si>
    <t xml:space="preserve">7. Przewóz Osób Paweł Piłat </t>
  </si>
  <si>
    <t>8. Małgorzata Wesołowska</t>
  </si>
  <si>
    <t>14:15 Dm</t>
  </si>
  <si>
    <t>15:15 Df</t>
  </si>
  <si>
    <t>18:05 D</t>
  </si>
  <si>
    <t>Janów Lub. przez Kraśnik</t>
  </si>
  <si>
    <t>1.AS-BUS Sp. z o.o. Sp. K.</t>
  </si>
  <si>
    <t>2. Przewóz Osób Aga-2 Adam Liponoga</t>
  </si>
  <si>
    <t>Janów Lubelski</t>
  </si>
  <si>
    <t>Bydgoszcz</t>
  </si>
  <si>
    <t>5. Kantol Anatolii Kantor</t>
  </si>
  <si>
    <t>21:40 1-7</t>
  </si>
  <si>
    <t xml:space="preserve"> ( st. nr 41)</t>
  </si>
  <si>
    <t>00:25 1-7</t>
  </si>
  <si>
    <t>23:20 1-7</t>
  </si>
  <si>
    <t>2. Kantol Anatolii Kantor</t>
  </si>
  <si>
    <t>3. Przewozy Pasażerskie Stanmar Kraj Sp. J.</t>
  </si>
  <si>
    <t xml:space="preserve">12. Usługi Transportowe - Przewóz Osób Stanisław Kraj </t>
  </si>
  <si>
    <t>ź - nie kursuje w dniach 1 i 3 maja oraz 11 listopada</t>
  </si>
  <si>
    <t>x*** - nie kursuje w dniu 6 stycznia, 3 maja i 11 listopada</t>
  </si>
  <si>
    <t>Włodawa przez Głębokie, Urszulin</t>
  </si>
  <si>
    <t xml:space="preserve">         </t>
  </si>
  <si>
    <t>u*- nie kursuje 1 i 3 maja oraz 15 sierpnia</t>
  </si>
  <si>
    <t>00:50 1-7 J</t>
  </si>
  <si>
    <t>18:20 1-7 J</t>
  </si>
  <si>
    <t>J- nie kursuje w święta Bożego Narodzenia i Wielkanocy obydwu obrządków (Rzymsko-katolickiego i Prawosławnego)</t>
  </si>
  <si>
    <t>2. Express Bus T. Czuba P. Czuba Sp. J.</t>
  </si>
  <si>
    <t>Poniatowa przez Wojciechów</t>
  </si>
  <si>
    <t>1. Famil-Bus Kozłowski Michał</t>
  </si>
  <si>
    <t>06:05 AV</t>
  </si>
  <si>
    <t>11:50 AV</t>
  </si>
  <si>
    <t>15:00 AV</t>
  </si>
  <si>
    <t xml:space="preserve"> ( st. nr 15)</t>
  </si>
  <si>
    <t>9. Tomasz Zaborski</t>
  </si>
  <si>
    <t>13. Transport Towarowo - Osobowy Janusz Jakubczyk</t>
  </si>
  <si>
    <t>06:45 D</t>
  </si>
  <si>
    <t>14:55 D</t>
  </si>
  <si>
    <t>3. Marek Kowalczyk "MARKPOL"</t>
  </si>
  <si>
    <t>u** - nie kursuje 6 stycznia, 1 i 3 maja, Zielone Świątki, 15 sierpnia, 1 i 11 listopada</t>
  </si>
  <si>
    <t>10. Usługi Przewozowe Mariusz Bigos</t>
  </si>
  <si>
    <t>3. Podkop Usługi Szymon Ciosek</t>
  </si>
  <si>
    <t xml:space="preserve">4. Przewóz Osób Paweł Piłat </t>
  </si>
  <si>
    <t>5. Małgorzata Wesołowska</t>
  </si>
  <si>
    <t>6. Błażejczyk Waldemar</t>
  </si>
  <si>
    <t>7. Usługi Przewozowe Mariusz Bigos</t>
  </si>
  <si>
    <t>09:30 Dm</t>
  </si>
  <si>
    <t>Chełm przez Łęczną, Wierzbicę</t>
  </si>
  <si>
    <t>1. Przewóz Osób Ryszard Sanfisz</t>
  </si>
  <si>
    <t>ź* - nie kursuje w dniach 1 maja, 3 maja, 15 sierpnia</t>
  </si>
  <si>
    <t>u*** - nie kursuje 6 stycznia, 1 i 3 maja, 15 sierpnia, 1 i 11 listopada</t>
  </si>
  <si>
    <t>11:42 dwu***A</t>
  </si>
  <si>
    <t>15:50 dwu***A</t>
  </si>
  <si>
    <t>05:43 D</t>
  </si>
  <si>
    <t>3. Usługowy Przewóz Osób Wiesław Ciosek</t>
  </si>
  <si>
    <t>06:43 d</t>
  </si>
  <si>
    <t>10:13 d</t>
  </si>
  <si>
    <t>14:13 d</t>
  </si>
  <si>
    <t>14:56 D</t>
  </si>
  <si>
    <t>18:58</t>
  </si>
  <si>
    <t xml:space="preserve"> (st. nr 24)</t>
  </si>
  <si>
    <t>Polańczyk</t>
  </si>
  <si>
    <t>06:30 dnP</t>
  </si>
  <si>
    <t>1. SOFTY Handel Usługi Transport Grzegorz Bartnik</t>
  </si>
  <si>
    <t>Muszyna</t>
  </si>
  <si>
    <t>07:00 dnP</t>
  </si>
  <si>
    <t>08:30 dnP</t>
  </si>
  <si>
    <t>Ostrowiec Świętokrzyski</t>
  </si>
  <si>
    <t>07:55 bV</t>
  </si>
  <si>
    <t>14:00 bnV</t>
  </si>
  <si>
    <t>17:15 bnV</t>
  </si>
  <si>
    <t>Ustrzyki Dolne</t>
  </si>
  <si>
    <t>05:00 1-7</t>
  </si>
  <si>
    <t>nie kursuje</t>
  </si>
  <si>
    <t>09:50 1-7</t>
  </si>
  <si>
    <t>2. FunLogic Sp. z o.o. Sp. K.</t>
  </si>
  <si>
    <t>23:50 1-7</t>
  </si>
  <si>
    <t>3. TRANS - BUS  Spółka z o.o.</t>
  </si>
  <si>
    <t>G - nie kursuje 6 stycznia, 1 i 3 maja, 15 sierpnia, 1 i 11 listopada</t>
  </si>
  <si>
    <t>G* - nie kursuje 6 stycznia, 1,2,3 maja, 15 sierpnia, 1 i 11 listopada</t>
  </si>
  <si>
    <t>07:10 DGwV</t>
  </si>
  <si>
    <t>14:15 DGwV</t>
  </si>
  <si>
    <t>Oleśniki przez Trawniki</t>
  </si>
  <si>
    <t>1. PKS Krasnystaw</t>
  </si>
  <si>
    <t>06:55 Dmf</t>
  </si>
  <si>
    <t>08:10 Dm</t>
  </si>
  <si>
    <t>09:30 Dmf</t>
  </si>
  <si>
    <t>10:15 D</t>
  </si>
  <si>
    <t>12:20 Dm</t>
  </si>
  <si>
    <t>13:30 Dm</t>
  </si>
  <si>
    <t>14:00 Dmf</t>
  </si>
  <si>
    <t>15:20 Dmf</t>
  </si>
  <si>
    <t>Piaski, Fajsławice</t>
  </si>
  <si>
    <t>14. Marek Sykuła</t>
  </si>
  <si>
    <t>14:38 E</t>
  </si>
  <si>
    <t>17:18 E</t>
  </si>
  <si>
    <t>19:28 E</t>
  </si>
  <si>
    <t xml:space="preserve">10. T.P. Przewóz Osób Marian Baryłka </t>
  </si>
  <si>
    <t>13:15 Ddglsw</t>
  </si>
  <si>
    <t xml:space="preserve"> (st. nr 16) </t>
  </si>
  <si>
    <t>Poniatowa przez Bełżyce</t>
  </si>
  <si>
    <t>Poniatowa przez Bełżyce, Babin</t>
  </si>
  <si>
    <t>1. Transport towarowo-osobowy Janusz Jakubczyk</t>
  </si>
  <si>
    <t>04:30 1-7</t>
  </si>
  <si>
    <t>10:45 1-7</t>
  </si>
  <si>
    <t>17:00 1-7</t>
  </si>
  <si>
    <t>Izmaił</t>
  </si>
  <si>
    <t xml:space="preserve"> (st. nr 42) </t>
  </si>
  <si>
    <t>1. Niko Bus Sp. z o.o.</t>
  </si>
  <si>
    <t>Płock</t>
  </si>
  <si>
    <t>1. ECOLINES-POLSKA Sp. z o.o.</t>
  </si>
  <si>
    <t>15:10 1-7</t>
  </si>
  <si>
    <t>14:30 1-7</t>
  </si>
  <si>
    <t xml:space="preserve"> (st. nr 1)</t>
  </si>
  <si>
    <t>00:50 1-7</t>
  </si>
  <si>
    <t>1. TTBus Sp. z o.o.</t>
  </si>
  <si>
    <t>2. Pavluks Trans Sp. z o.o.</t>
  </si>
  <si>
    <t>09:35 1-7</t>
  </si>
  <si>
    <t>22:25 1-7</t>
  </si>
  <si>
    <t>23:40 1-7</t>
  </si>
  <si>
    <t>3. Pavluks Trans Sp. z o.o.</t>
  </si>
  <si>
    <t>04:40 2 3 4 5 6</t>
  </si>
  <si>
    <t>09:05 1-7</t>
  </si>
  <si>
    <t>1. Ecolines - Polska</t>
  </si>
  <si>
    <t>Babin, Bełżyce</t>
  </si>
  <si>
    <t>Nałęczów przez Tomaszowice, Miłocin</t>
  </si>
  <si>
    <t>2. Henryk Dziwisz</t>
  </si>
  <si>
    <t>13:15 D</t>
  </si>
  <si>
    <t>15:10 D</t>
  </si>
  <si>
    <t xml:space="preserve"> (st. nr 4)</t>
  </si>
  <si>
    <t>15. Dorotka Jan Zbigniew Iwan</t>
  </si>
  <si>
    <t>H - kursuje codziennie w okresie ferii letnich i zimowych oraz szkolnych przerw świątecznych</t>
  </si>
  <si>
    <t>M - kursuje w dni parzyste</t>
  </si>
  <si>
    <t>N - kursuje w dni nieparzyste</t>
  </si>
  <si>
    <t>S6 - kursuje w dni nauki szkolnej oraz w sobotę</t>
  </si>
  <si>
    <t>S67 - kursuje w dni nauki szkolnej, w soboty i w niedziele</t>
  </si>
  <si>
    <t>U - kursuje w drugą i czwartą niedzielę miesiąca</t>
  </si>
  <si>
    <t>X - nie kursuje 6 stycznia, 1 i 3 maja, 15 sierpnia, 1 i 11 listopada oraz w Boże Ciało</t>
  </si>
  <si>
    <t>c - nie kursuje w dniu 1 stycznia, w pierwszy dzień Świąt Wielkanocnych i w dniach 25 i 26 grudnia</t>
  </si>
  <si>
    <t>j - nie kursuje w dniu 27 grudnia</t>
  </si>
  <si>
    <t xml:space="preserve">r - nie kursuje w okresie ferii zimowych oraz szkolnych przerw świątecznych </t>
  </si>
  <si>
    <t xml:space="preserve">s*- nie kursuje 1 i 11 listopada oraz Święto Trzech Króli </t>
  </si>
  <si>
    <t>s** - w okresie ferii letnich nie kursuje w niedziele i święta</t>
  </si>
  <si>
    <t xml:space="preserve">t - nie kursuje w okresie szkolnych przerw świątecznych </t>
  </si>
  <si>
    <t>y - nie kursuje 2 maja</t>
  </si>
  <si>
    <t>x** - nie kursuje w dzień Święta Trzech Króli, 1 i 3 maja o oraz 11 listopada</t>
  </si>
  <si>
    <t>1 - kursuje w poniedziałki</t>
  </si>
  <si>
    <t>2 - kursuje we wtorki</t>
  </si>
  <si>
    <t>3 - kursuje w środy</t>
  </si>
  <si>
    <t>4 - kursuje w czwartki</t>
  </si>
  <si>
    <t>1-4 - kursuje od poniedziałku do czwartku</t>
  </si>
  <si>
    <t>1/2 - kursuje z poniedziałku na wtorek</t>
  </si>
  <si>
    <t>+ - kursuje w dni wolne od pracy (niedziele i święta)</t>
  </si>
  <si>
    <t>Int. - kurs międzynarodowy</t>
  </si>
  <si>
    <t xml:space="preserve"> (st. nr 1) </t>
  </si>
  <si>
    <t xml:space="preserve"> (st. nr 11) </t>
  </si>
  <si>
    <t xml:space="preserve"> (st. nr 35)</t>
  </si>
  <si>
    <t xml:space="preserve"> (st. nr 17)</t>
  </si>
  <si>
    <t xml:space="preserve"> (st. nr 17) </t>
  </si>
  <si>
    <t>08:40 E*</t>
  </si>
  <si>
    <t>11:30 E*</t>
  </si>
  <si>
    <t>14:40 E*</t>
  </si>
  <si>
    <t>E* - kursuje od poniedziałku do soboty oprócz świąt i Wielkiej Soboty</t>
  </si>
  <si>
    <t xml:space="preserve"> (st. nr 8) </t>
  </si>
  <si>
    <t xml:space="preserve"> (st. nr 8)</t>
  </si>
  <si>
    <t>Horyniec - Zdrój</t>
  </si>
  <si>
    <t>Sawin</t>
  </si>
  <si>
    <t>Sawin przez Łęczną, Wierzbicę</t>
  </si>
  <si>
    <t>10:15 bEV</t>
  </si>
  <si>
    <t xml:space="preserve">                           </t>
  </si>
  <si>
    <t>Hrubieszów przez  Krasnystaw, Uchanie</t>
  </si>
  <si>
    <t>3. EURO BUS Transport Osobowo-Towarowy Dorota Dębicka</t>
  </si>
  <si>
    <t xml:space="preserve"> (st. nr 16)</t>
  </si>
  <si>
    <t>1-7* - kursuje od poniedziałku do niedzieli oprócz świąt</t>
  </si>
  <si>
    <t>Łuków</t>
  </si>
  <si>
    <t>1. PKS  Łuków</t>
  </si>
  <si>
    <t>12:40 Dm</t>
  </si>
  <si>
    <t>Lubartów, Kock, Adamów</t>
  </si>
  <si>
    <t>O* - kursuje od poniedziałku do niedzieli oprócz świąt (1 i 6 stycznia, Wielka Niedziela, Boże Ciało, 25 grudnia)</t>
  </si>
  <si>
    <t>W - kursuje w soboty i niedziele oprócz świąt</t>
  </si>
  <si>
    <t>Radzyń Podlaski</t>
  </si>
  <si>
    <t>07:00 1-6dłhV</t>
  </si>
  <si>
    <t>1. Usługi Transportowe Przewóz Osób Jerzy Kostrzewa</t>
  </si>
  <si>
    <t>08:00 1-5dłhV</t>
  </si>
  <si>
    <t>11:25 1-5V7dłhl</t>
  </si>
  <si>
    <t>2. Usługi Transportowe Przewóz Osób Jerzy Kostrzewa</t>
  </si>
  <si>
    <t>12:40 1-5dłlV</t>
  </si>
  <si>
    <t>06:30 1-5dłhfV</t>
  </si>
  <si>
    <t>06:55 7dłhV</t>
  </si>
  <si>
    <t>09:10 1-6dłV</t>
  </si>
  <si>
    <t>19:25 1-7dłhlV</t>
  </si>
  <si>
    <t>09:00 1-6dłlV</t>
  </si>
  <si>
    <t>10:58 1-7dłhlV</t>
  </si>
  <si>
    <t>15:40 1-5dłhlV</t>
  </si>
  <si>
    <t>16:40 1-5dłhelV</t>
  </si>
  <si>
    <t>07:06 DV</t>
  </si>
  <si>
    <t>11:20 DV</t>
  </si>
  <si>
    <t xml:space="preserve"> (st. nr 27) </t>
  </si>
  <si>
    <t>1. Jarosław Furgała JARO</t>
  </si>
  <si>
    <t xml:space="preserve">Krasnystaw przez Rejowiec </t>
  </si>
  <si>
    <t>Rejowiec Fabryczny</t>
  </si>
  <si>
    <t xml:space="preserve">              </t>
  </si>
  <si>
    <t>10:20 1-7dłV</t>
  </si>
  <si>
    <t>12:10 1-6dłflV</t>
  </si>
  <si>
    <t>12:45 1-7dłhlV</t>
  </si>
  <si>
    <t>15:45 1-7dłhV</t>
  </si>
  <si>
    <t>17:30 1-7dłhlV</t>
  </si>
  <si>
    <t>13:45 1-7dłlV</t>
  </si>
  <si>
    <t>5. PHU Trans-Mar Marcin Grabias</t>
  </si>
  <si>
    <t>06:35 Ddnu**V</t>
  </si>
  <si>
    <t>09:25 Ddnu**V</t>
  </si>
  <si>
    <t>13:30 D67dnu**V</t>
  </si>
  <si>
    <t>17:20 D7dnu**V</t>
  </si>
  <si>
    <t>Rejowiec</t>
  </si>
  <si>
    <t>B* - kursuje od poniedziałku do piątku oraz w niedziele oprócz  świąt</t>
  </si>
  <si>
    <t>7* - kursuje w niedziele oprócz świąt</t>
  </si>
  <si>
    <t>10:25 E7*</t>
  </si>
  <si>
    <t>18:40 E7*n</t>
  </si>
  <si>
    <t xml:space="preserve">h* - nie kursuje w Wielką Sobotę </t>
  </si>
  <si>
    <t>11:15 DV</t>
  </si>
  <si>
    <t xml:space="preserve"> (st. nr 34) </t>
  </si>
  <si>
    <t>20:20 D</t>
  </si>
  <si>
    <t xml:space="preserve">1. Usługi Transportowe Sylwester Palczewski </t>
  </si>
  <si>
    <t>3. Przedsiębiorstwo Usługowo - Handlowe KEWIN R. Kruk Sp. J.</t>
  </si>
  <si>
    <t xml:space="preserve"> (st. nr 3)</t>
  </si>
  <si>
    <t>Dołhobyczów</t>
  </si>
  <si>
    <t>Henryk Dziwisz</t>
  </si>
  <si>
    <t>Krasnobród</t>
  </si>
  <si>
    <t>Kransobród</t>
  </si>
  <si>
    <t xml:space="preserve"> (st. nr 2) </t>
  </si>
  <si>
    <t>Milejów</t>
  </si>
  <si>
    <t>08:10 D</t>
  </si>
  <si>
    <t>Zamość przez Izbicę</t>
  </si>
  <si>
    <t xml:space="preserve"> (st. nr 4) </t>
  </si>
  <si>
    <t xml:space="preserve">Oleśniki </t>
  </si>
  <si>
    <t xml:space="preserve"> ( st. nr 25)</t>
  </si>
  <si>
    <t>Mełgiew</t>
  </si>
  <si>
    <t>09:30 Dd</t>
  </si>
  <si>
    <t>Mełgiew p. Świdnik</t>
  </si>
  <si>
    <t>Oleśniki przez Milejów</t>
  </si>
  <si>
    <t>Świdnik, Mełgiew, Starościce</t>
  </si>
  <si>
    <t xml:space="preserve"> (st. nr 28)</t>
  </si>
  <si>
    <t>Świdnik, Mełgiew, Kajetanówka, Milejów, Trawniki</t>
  </si>
  <si>
    <t>Piaski, Trawniki</t>
  </si>
  <si>
    <t>13:55 A67dV</t>
  </si>
  <si>
    <t>11:05 Dn</t>
  </si>
  <si>
    <t>15:30 Dn</t>
  </si>
  <si>
    <t>14:07 Kn</t>
  </si>
  <si>
    <t>19:07 Kn</t>
  </si>
  <si>
    <t>Kowel, Kijów, Dniepr</t>
  </si>
  <si>
    <t>Żyrzyn</t>
  </si>
  <si>
    <t>08:30 AV</t>
  </si>
  <si>
    <t>17:35 AV</t>
  </si>
  <si>
    <t>19:10 AV</t>
  </si>
  <si>
    <t>14:50 Ed</t>
  </si>
  <si>
    <t>O**- kursuje w Wielką Sobotę</t>
  </si>
  <si>
    <t>4. Biuro Transportowe Urszula Brajerska</t>
  </si>
  <si>
    <t>07:05 D6d</t>
  </si>
  <si>
    <t>08:58 Dd</t>
  </si>
  <si>
    <t>13:55 Dd</t>
  </si>
  <si>
    <t>15:25 Dd</t>
  </si>
  <si>
    <t>18:25 Dd</t>
  </si>
  <si>
    <t>19:25 Dd</t>
  </si>
  <si>
    <t>07:35 Dd</t>
  </si>
  <si>
    <t>10:40 Dd</t>
  </si>
  <si>
    <t>13:30 Dd</t>
  </si>
  <si>
    <t>11:05 Dd</t>
  </si>
  <si>
    <t>zawieszony</t>
  </si>
  <si>
    <t>19:40 1-7****</t>
  </si>
  <si>
    <t>**** - kurs skrócony do Kijowa</t>
  </si>
  <si>
    <t>03:40 1-7*****</t>
  </si>
  <si>
    <t>*****- skócony do Warszawy</t>
  </si>
  <si>
    <t>*****- kurs skrócony do Warszawy</t>
  </si>
  <si>
    <t>Włodawa</t>
  </si>
  <si>
    <t>Okuninka  II , III</t>
  </si>
  <si>
    <t>Okuninka II, III</t>
  </si>
  <si>
    <t>Piotrowice</t>
  </si>
  <si>
    <t>Piotrowice, Strzyżewice</t>
  </si>
  <si>
    <t>17:35 D</t>
  </si>
  <si>
    <t>7-5 kursuje od niedzieli do piątku</t>
  </si>
  <si>
    <t>Kraków</t>
  </si>
  <si>
    <t>kurs z linii Lublin - Józefów</t>
  </si>
  <si>
    <t>kurs linii Lublin - Józefów</t>
  </si>
  <si>
    <t>15:30 1-7dw</t>
  </si>
  <si>
    <t>07:20 DLV</t>
  </si>
  <si>
    <t>09:00 67LV</t>
  </si>
  <si>
    <t>11:25 DLV</t>
  </si>
  <si>
    <t>16:10 DLV</t>
  </si>
  <si>
    <t>07:20 DeV</t>
  </si>
  <si>
    <t>16:10 dełnwV</t>
  </si>
  <si>
    <t>2. Tomasz Skowronek BUS</t>
  </si>
  <si>
    <t>13:15 Dn</t>
  </si>
  <si>
    <t>14:25 E7*</t>
  </si>
  <si>
    <t>Kijów</t>
  </si>
  <si>
    <t>08:45 dnP</t>
  </si>
  <si>
    <t>14:30 dnP</t>
  </si>
  <si>
    <t>Sanok</t>
  </si>
  <si>
    <t>11:30 dnP</t>
  </si>
  <si>
    <t>jeszcze  nie jeździ</t>
  </si>
  <si>
    <t>Biała Podlaska przez Kock, Radzyń Podlaski, Międzyrzec Podlaski</t>
  </si>
  <si>
    <t>08:00 1-5dłV</t>
  </si>
  <si>
    <t>11:25 1-5,7dłhlV</t>
  </si>
  <si>
    <t>17:05 1-5dłhflV</t>
  </si>
  <si>
    <t>18:40 1-5dłhlV</t>
  </si>
  <si>
    <t xml:space="preserve"> (st. nr 18) </t>
  </si>
  <si>
    <t>18:20 1-7dłhlV</t>
  </si>
  <si>
    <t>Białystok p. Międzyrzec Podlaski</t>
  </si>
  <si>
    <t xml:space="preserve">07:30 1-5VdWh </t>
  </si>
  <si>
    <t>nie ma sprecyzowanych legend</t>
  </si>
  <si>
    <t xml:space="preserve">14:55 1-7Vna </t>
  </si>
  <si>
    <t xml:space="preserve"> (st. nr 18)</t>
  </si>
  <si>
    <t>^^ - kurs skrócony do Nałęczowa</t>
  </si>
  <si>
    <t>FlixBus</t>
  </si>
  <si>
    <t>Zakopane przez Rzeszów, Kraków</t>
  </si>
  <si>
    <t>Rzeszów, Kraków</t>
  </si>
  <si>
    <t>4. Betrlgeize Sp. z o.o.</t>
  </si>
  <si>
    <t>Lwów, Tarnopol, Chmielnicki, Winnica, Mikołajów</t>
  </si>
  <si>
    <t>jeździ</t>
  </si>
  <si>
    <t>jezdzi</t>
  </si>
  <si>
    <t>6. VICA TRANS Sp. z o.o.</t>
  </si>
  <si>
    <t>7. Pavluks Trans Sp. z o.o.</t>
  </si>
  <si>
    <t>10:55 1-7^^^^</t>
  </si>
  <si>
    <t>09:00 6dełV</t>
  </si>
  <si>
    <t>5-7 - kursuje od piątku do niedzieli</t>
  </si>
  <si>
    <t>Kazimierz Dolny przez Tomaszowice, Nałęczów</t>
  </si>
  <si>
    <t>1. Ciosek Wiesław</t>
  </si>
  <si>
    <t>Kazimierz Dolny</t>
  </si>
  <si>
    <t>10:50 K</t>
  </si>
  <si>
    <t>15:20 K</t>
  </si>
  <si>
    <t>14:25 DVmx*</t>
  </si>
  <si>
    <t>16:33 DVmx*</t>
  </si>
  <si>
    <t>18:58 DVmx*</t>
  </si>
  <si>
    <t>17:10 67hdV</t>
  </si>
  <si>
    <t>21:10 1-7</t>
  </si>
  <si>
    <t>14:55 1-7</t>
  </si>
  <si>
    <t>14:00 1-7</t>
  </si>
  <si>
    <t>11:25 1-7</t>
  </si>
  <si>
    <t>18:30 1-7P</t>
  </si>
  <si>
    <t>07:48 DV</t>
  </si>
  <si>
    <t>10:43 DV</t>
  </si>
  <si>
    <t>11:28 EV</t>
  </si>
  <si>
    <t>13:38 DV</t>
  </si>
  <si>
    <t>13:58 EV</t>
  </si>
  <si>
    <t>15:20 dnV</t>
  </si>
  <si>
    <t>12:15 akP*</t>
  </si>
  <si>
    <t>1. PKS Biłgoraj Sp. z o.o.</t>
  </si>
  <si>
    <t>Zarząd Dróg i Transportu Miejskiego w Lublinie</t>
  </si>
  <si>
    <t>ul. Krochmalna 13j, 20-401 Lublin</t>
  </si>
  <si>
    <t>tel. (81) 466-57-00</t>
  </si>
  <si>
    <t xml:space="preserve">^^^^ - kurs skrócony do Iwano-Frankowska </t>
  </si>
  <si>
    <t xml:space="preserve">05:35 dEx 1 2 </t>
  </si>
  <si>
    <t>06:50 dEx 6 7</t>
  </si>
  <si>
    <t>09:05 dnEx 2</t>
  </si>
  <si>
    <t>16:20 anEx 3</t>
  </si>
  <si>
    <t>16:55 anEx 1 2 4 5 7</t>
  </si>
  <si>
    <t>2. VICA TRANS Sp. z o.o./Potapchuk Volodymyr Wasilowicz</t>
  </si>
  <si>
    <t>Toruń</t>
  </si>
  <si>
    <t>12:55 1-7</t>
  </si>
  <si>
    <t>11:25 D7eV</t>
  </si>
  <si>
    <t xml:space="preserve"> (st. nr 7)</t>
  </si>
  <si>
    <t>** - kurs skrócony do Łucka</t>
  </si>
  <si>
    <t>08:20 1 6</t>
  </si>
  <si>
    <t>1. PKS Ryki</t>
  </si>
  <si>
    <t>13:05 D</t>
  </si>
  <si>
    <t>09:55 Dn</t>
  </si>
  <si>
    <t>12:10 Dn</t>
  </si>
  <si>
    <t>13:07 K</t>
  </si>
  <si>
    <t>17:00 Dn</t>
  </si>
  <si>
    <t xml:space="preserve">07:10 Dn </t>
  </si>
  <si>
    <t xml:space="preserve">08:15 Dn </t>
  </si>
  <si>
    <t xml:space="preserve">07:10 </t>
  </si>
  <si>
    <t xml:space="preserve">08:15 </t>
  </si>
  <si>
    <t xml:space="preserve">08:50 </t>
  </si>
  <si>
    <t xml:space="preserve">09:55 </t>
  </si>
  <si>
    <t>08:50 6-7ds*u*</t>
  </si>
  <si>
    <t>18:05 6-7gds*u*</t>
  </si>
  <si>
    <t>zawieszony od 07.08.2024</t>
  </si>
  <si>
    <t>zawieszony od 08.08.2024</t>
  </si>
  <si>
    <t>5. LEX CLUB Sp. z o.o.</t>
  </si>
  <si>
    <t>18:30 4 7"</t>
  </si>
  <si>
    <t>06:07 Dd</t>
  </si>
  <si>
    <t>07:55 Dd</t>
  </si>
  <si>
    <t>10:10 Dd</t>
  </si>
  <si>
    <t>11:45 D6d</t>
  </si>
  <si>
    <t>14:50 D6d</t>
  </si>
  <si>
    <t>15:55 Dd</t>
  </si>
  <si>
    <t>16:25 Dd</t>
  </si>
  <si>
    <t>zawieszony od 20.08.2024</t>
  </si>
  <si>
    <t>06:48 Dm</t>
  </si>
  <si>
    <t>17:53 Dm</t>
  </si>
  <si>
    <t>11:35 d</t>
  </si>
  <si>
    <t>06:40 Dd</t>
  </si>
  <si>
    <t>07:15 Dd</t>
  </si>
  <si>
    <t>09:00 Dd</t>
  </si>
  <si>
    <t>09:15 Dd</t>
  </si>
  <si>
    <t>09:50 Dd</t>
  </si>
  <si>
    <t>12:05 Dd</t>
  </si>
  <si>
    <t>12:45 Dd</t>
  </si>
  <si>
    <t>13:15 Dd</t>
  </si>
  <si>
    <t>14:25 Dd</t>
  </si>
  <si>
    <t>15:45 Dd</t>
  </si>
  <si>
    <t>16:30 Dd</t>
  </si>
  <si>
    <t>17:10 Dd</t>
  </si>
  <si>
    <t>05:45 Dd</t>
  </si>
  <si>
    <t>Rzeszów przez Nisko</t>
  </si>
  <si>
    <t>1. MARCEL M. Chmielarski Sp. Komandytowa</t>
  </si>
  <si>
    <t>F - kursuje 6 stycznia, w Wielką Sobotę, 1 i 3 maja, Boże Ciało, 15 sierpnia, 1 i 11 listopada</t>
  </si>
  <si>
    <t>Nisko, Sokołów Małopolski</t>
  </si>
  <si>
    <t xml:space="preserve"> (st. nr 36) </t>
  </si>
  <si>
    <t>1. Trans-Bus Hubert Kłos</t>
  </si>
  <si>
    <t>17:00 Dme</t>
  </si>
  <si>
    <t>18:00 6dnX</t>
  </si>
  <si>
    <t>BuskoZdrój</t>
  </si>
  <si>
    <t>Kielce</t>
  </si>
  <si>
    <t>1. Omega-Bus Bogdan Bartnik</t>
  </si>
  <si>
    <t xml:space="preserve"> (st. nr 34)</t>
  </si>
  <si>
    <t>08:45 Df</t>
  </si>
  <si>
    <t>09:40 D</t>
  </si>
  <si>
    <t>12:15 Df</t>
  </si>
  <si>
    <t>12:55 D</t>
  </si>
  <si>
    <t>14:38 Df</t>
  </si>
  <si>
    <t>15:30 Df</t>
  </si>
  <si>
    <t>15:39 D</t>
  </si>
  <si>
    <t>18:30 1-5 7nwzV</t>
  </si>
  <si>
    <t>20:30 1-5 7nwzV</t>
  </si>
  <si>
    <t xml:space="preserve">zmiana legendy z E na D </t>
  </si>
  <si>
    <t>06:58 A6d</t>
  </si>
  <si>
    <t>09:28 A6d</t>
  </si>
  <si>
    <t>12:18 A6d</t>
  </si>
  <si>
    <t>zmiana legendy z d na dw</t>
  </si>
  <si>
    <t>zmiana legendy z E na Ew</t>
  </si>
  <si>
    <t>Kraśniki przez Wilkołaz</t>
  </si>
  <si>
    <t>2. Komunikacja Prywatna IRBIS</t>
  </si>
  <si>
    <t>13:00 6dX</t>
  </si>
  <si>
    <t>07:45 d</t>
  </si>
  <si>
    <t>09:25 D</t>
  </si>
  <si>
    <t>10:00 S</t>
  </si>
  <si>
    <t>19:15 57V</t>
  </si>
  <si>
    <t xml:space="preserve"> (st. nr 9) </t>
  </si>
  <si>
    <t>Warszawa Centralna</t>
  </si>
  <si>
    <t>Port Lotniczy Warszawa-Okęcie</t>
  </si>
  <si>
    <t>Warszawa Zachodnia</t>
  </si>
  <si>
    <t>Ryki, Garwolin, Warszawa Centralna</t>
  </si>
  <si>
    <t>1. Contbus</t>
  </si>
  <si>
    <t xml:space="preserve">Warszawa Zachodnia przez Ryki </t>
  </si>
  <si>
    <t>Nowy Dwór Mazowiecki
(Port Lotniczy Warszawa-Modlin)</t>
  </si>
  <si>
    <t>Port Lotniczy Warszawa-Okęcie, 
Warszawa Centralna</t>
  </si>
  <si>
    <t>Warszawa Metro Młociny</t>
  </si>
  <si>
    <t>Port Lotniczy Warszawa-Okęcie, 
Warszawa Zachodnia</t>
  </si>
  <si>
    <t>Warszawa Metro Stadion Narodowy, Warszawa Zachodnia, Poznań, Berlin</t>
  </si>
  <si>
    <t>Port Lotniczy Warszawa-Okęcie, Warszawa Zachodnia,  Warszawa Metro Młociny, Port Lotniczy Warszawa-Modlin, Płock</t>
  </si>
  <si>
    <t>15:20 DenV</t>
  </si>
  <si>
    <t>15:20 LV</t>
  </si>
  <si>
    <t>21:55 1 4-7 P</t>
  </si>
  <si>
    <t>Rawa Ruska, Żółkiew</t>
  </si>
  <si>
    <t>23:25 1-9</t>
  </si>
  <si>
    <t>10:00 1-7</t>
  </si>
  <si>
    <t xml:space="preserve"> (st. nr 43)</t>
  </si>
  <si>
    <t>13:40 1-7</t>
  </si>
  <si>
    <t>LwówprzezŻółkiew</t>
  </si>
  <si>
    <t>1. PAT Lwowskie ATP 14630</t>
  </si>
  <si>
    <t>3. Mini-Bus Paweł Matyjaszczyk</t>
  </si>
  <si>
    <t>11:35 D</t>
  </si>
  <si>
    <t>15:25 S</t>
  </si>
  <si>
    <t>Białystok</t>
  </si>
  <si>
    <t>2. SINBUS Sławomir Krasa</t>
  </si>
  <si>
    <t>08:30 PX*dAC</t>
  </si>
  <si>
    <t>16:00 PX*dAC</t>
  </si>
  <si>
    <t>X* - kurs objęty całkowitą telefoniczną rezerwacją miejsc</t>
  </si>
  <si>
    <t>Radom</t>
  </si>
  <si>
    <t>1. SINBUS Słaomir Krasa</t>
  </si>
  <si>
    <t xml:space="preserve"> (st. nr 29)</t>
  </si>
  <si>
    <t>u****- nie kursuje w dniach 1 i 11 listopada</t>
  </si>
  <si>
    <t>05:35 dnwu****</t>
  </si>
  <si>
    <t>14:00 S</t>
  </si>
  <si>
    <t>16:57 S</t>
  </si>
  <si>
    <t>08:52 D</t>
  </si>
  <si>
    <t>14:30 E</t>
  </si>
  <si>
    <t>18:40 1-7</t>
  </si>
  <si>
    <t>3.  „AGAT” B.U.H.,</t>
  </si>
  <si>
    <t>Budapeszt</t>
  </si>
  <si>
    <t>08:57 SV</t>
  </si>
  <si>
    <t>12:15 SV</t>
  </si>
  <si>
    <t>15:05 SV</t>
  </si>
  <si>
    <t>16:00 DhV</t>
  </si>
  <si>
    <t>09:10 Df</t>
  </si>
  <si>
    <t>14:20 Df</t>
  </si>
  <si>
    <t>Łęczna</t>
  </si>
  <si>
    <t>05:30 1-6 b</t>
  </si>
  <si>
    <t>05:50 1-5 b</t>
  </si>
  <si>
    <t>06:10 1-7 b</t>
  </si>
  <si>
    <t>06:29 1-5 b #*</t>
  </si>
  <si>
    <t>06:49 1-5 b</t>
  </si>
  <si>
    <t>07:02 S</t>
  </si>
  <si>
    <t>07:13 S 6 7 b</t>
  </si>
  <si>
    <t>07:26 1-5 b</t>
  </si>
  <si>
    <t>07:35 S #*</t>
  </si>
  <si>
    <t>08:08 S</t>
  </si>
  <si>
    <t>08:18 1-5 b</t>
  </si>
  <si>
    <t>08:30 6 7 #* b</t>
  </si>
  <si>
    <t>08:39 S</t>
  </si>
  <si>
    <t>08:52 S</t>
  </si>
  <si>
    <t>09:13 1-5 7 b</t>
  </si>
  <si>
    <t>09:30 1-6 b #*</t>
  </si>
  <si>
    <t>09:45 S</t>
  </si>
  <si>
    <t>10:15 1-5 b</t>
  </si>
  <si>
    <t>10:30 S 6 7 b #*</t>
  </si>
  <si>
    <t>10:45 S</t>
  </si>
  <si>
    <t>11:12 7 b</t>
  </si>
  <si>
    <t>11:20 1-5 b</t>
  </si>
  <si>
    <t>11:35 S 6 b #*</t>
  </si>
  <si>
    <t>11:51 1-5 7 b</t>
  </si>
  <si>
    <t>12:15 S</t>
  </si>
  <si>
    <t>12:34 S 6 b #*</t>
  </si>
  <si>
    <t>12:50 S</t>
  </si>
  <si>
    <t>13:25 1-5 b</t>
  </si>
  <si>
    <t>13:36 6 b #*</t>
  </si>
  <si>
    <t>13:45 1-5 7 b</t>
  </si>
  <si>
    <t>14:20 S 7 b</t>
  </si>
  <si>
    <t>14:36 S 6 b</t>
  </si>
  <si>
    <t>14:50 1-5 b</t>
  </si>
  <si>
    <t>15:00 7 b</t>
  </si>
  <si>
    <t>15:17 S</t>
  </si>
  <si>
    <t>15:30 1-7 b #*</t>
  </si>
  <si>
    <t>15:43 S</t>
  </si>
  <si>
    <t>15:56 S</t>
  </si>
  <si>
    <t>16:10 1-5 7 b</t>
  </si>
  <si>
    <t>16:23 S</t>
  </si>
  <si>
    <t>16:30 #* g</t>
  </si>
  <si>
    <t>16:35 1-6 b</t>
  </si>
  <si>
    <t>16:44 7 b</t>
  </si>
  <si>
    <t>16:49 S</t>
  </si>
  <si>
    <t>17:30 S 6 b #* g</t>
  </si>
  <si>
    <t>17:50 S</t>
  </si>
  <si>
    <t>18:10 S</t>
  </si>
  <si>
    <t>18:30 S 6 #* b g</t>
  </si>
  <si>
    <t>18:50 S</t>
  </si>
  <si>
    <t>19:25 S 7 b #* g</t>
  </si>
  <si>
    <t>19:50 S</t>
  </si>
  <si>
    <t>19:55 7 b</t>
  </si>
  <si>
    <t>20:10 S</t>
  </si>
  <si>
    <t>20:30 S 7 b #* g</t>
  </si>
  <si>
    <t>20:50 S</t>
  </si>
  <si>
    <t>21:10 S</t>
  </si>
  <si>
    <t>21:30 1-5 b n #*</t>
  </si>
  <si>
    <t>22:00 1-5 b l</t>
  </si>
  <si>
    <t xml:space="preserve"> (st. nr 21)</t>
  </si>
  <si>
    <t>06:40 S 6 7 b h*</t>
  </si>
  <si>
    <t>07:49 S 6 7 b h*</t>
  </si>
  <si>
    <t>09:00 1-6 b h*</t>
  </si>
  <si>
    <t>10:00 S 6 b h*</t>
  </si>
  <si>
    <t>11:02 1-6 b h*</t>
  </si>
  <si>
    <t>12:02 6 b h*</t>
  </si>
  <si>
    <t>13:05 1-7 b h*</t>
  </si>
  <si>
    <t>14:05 1-6 b h*</t>
  </si>
  <si>
    <t>15:04 S 6 b h*</t>
  </si>
  <si>
    <t>16:00 6 b h*</t>
  </si>
  <si>
    <t>17:08 S 6 b h*</t>
  </si>
  <si>
    <t>18:00 6 7 b h*</t>
  </si>
  <si>
    <t>19:10 1-6 b h*</t>
  </si>
  <si>
    <t>21:45 6 7 b h* l</t>
  </si>
  <si>
    <t>22:30 1-7 b h* l</t>
  </si>
  <si>
    <t>20:55 U* 6 7 b h* l</t>
  </si>
  <si>
    <t>20:20 U* 6 b h*</t>
  </si>
  <si>
    <t>19:42 U* 6 b</t>
  </si>
  <si>
    <t>18:46 U* 7 b</t>
  </si>
  <si>
    <t>18:20 U* b</t>
  </si>
  <si>
    <t>17:45 U* b</t>
  </si>
  <si>
    <t>17:18 U* 7 b</t>
  </si>
  <si>
    <t>16:55 U* b</t>
  </si>
  <si>
    <t>15:50 U* b</t>
  </si>
  <si>
    <t>15:10 U* b</t>
  </si>
  <si>
    <t>14:30 U* b #*</t>
  </si>
  <si>
    <t>12:45 U* b</t>
  </si>
  <si>
    <t>12:20 U* 7 b</t>
  </si>
  <si>
    <t>10:35 U* b</t>
  </si>
  <si>
    <t>09:49 U* 7 b</t>
  </si>
  <si>
    <t>08:43 U* b</t>
  </si>
  <si>
    <t>08:00 U* b</t>
  </si>
  <si>
    <t>07:45 U* b</t>
  </si>
  <si>
    <t>07:07 U* b</t>
  </si>
  <si>
    <t>1. Łęcz-Trans</t>
  </si>
  <si>
    <t>Lubartów p. Kijany</t>
  </si>
  <si>
    <t>1. Sprint - Bus</t>
  </si>
  <si>
    <t xml:space="preserve"> (st. nr 31)</t>
  </si>
  <si>
    <t>06:23 Dm</t>
  </si>
  <si>
    <t>08:08 Dm</t>
  </si>
  <si>
    <t>10:23 S</t>
  </si>
  <si>
    <t>13:23 S</t>
  </si>
  <si>
    <t>14:23 Dm</t>
  </si>
  <si>
    <t>15:43 Dm</t>
  </si>
  <si>
    <t>16:48 Dm</t>
  </si>
  <si>
    <t>Osówka</t>
  </si>
  <si>
    <t>12:43 S</t>
  </si>
  <si>
    <t>14:33 S</t>
  </si>
  <si>
    <t>16:13 S</t>
  </si>
  <si>
    <t>1. Sprint-Bus</t>
  </si>
  <si>
    <t>Kock</t>
  </si>
  <si>
    <t>14:50 D</t>
  </si>
  <si>
    <t>1. Transport Osobowy i Towarowy Michał Kucio</t>
  </si>
  <si>
    <t xml:space="preserve"> (st. nr 30)</t>
  </si>
  <si>
    <t>Wola Przybysławska</t>
  </si>
  <si>
    <t>06:38 D</t>
  </si>
  <si>
    <t>07:55 S</t>
  </si>
  <si>
    <t>08:58 D</t>
  </si>
  <si>
    <t>10:13 S</t>
  </si>
  <si>
    <t>12:53 S</t>
  </si>
  <si>
    <t>13:53 D</t>
  </si>
  <si>
    <t>15:23 S</t>
  </si>
  <si>
    <t>16:08 D</t>
  </si>
  <si>
    <t>1. Kazimierz Chabros</t>
  </si>
  <si>
    <t>Olsztyn</t>
  </si>
  <si>
    <t>08:00 7 P</t>
  </si>
  <si>
    <t>1. Jaro-Bus</t>
  </si>
  <si>
    <t>Siedlce</t>
  </si>
  <si>
    <t>06:15 1-7 G*dnw</t>
  </si>
  <si>
    <t>12:30 1-7 G*dnw</t>
  </si>
  <si>
    <t>15:05 1-7 G*dnw</t>
  </si>
  <si>
    <t>Łuków p. Adamów</t>
  </si>
  <si>
    <t>Łuków p. Serokomla</t>
  </si>
  <si>
    <t>2. Krzysztof Kołacz</t>
  </si>
  <si>
    <t xml:space="preserve">06:32 EnX** V </t>
  </si>
  <si>
    <t>09:05 EG*n</t>
  </si>
  <si>
    <t>13:03 1-7 dnwX**V</t>
  </si>
  <si>
    <t xml:space="preserve">20:00 1-7 G*dnw </t>
  </si>
  <si>
    <t>Gdynia p. Elbląg</t>
  </si>
  <si>
    <t>22:50 1-7 N*akm</t>
  </si>
  <si>
    <t>1. BP Tour</t>
  </si>
  <si>
    <t>Władysławowo</t>
  </si>
  <si>
    <t>22:50 1-7 M*</t>
  </si>
  <si>
    <t>1. PKS Międzyrzec Podlaski</t>
  </si>
  <si>
    <t>07:00 D</t>
  </si>
  <si>
    <t>09:00 D</t>
  </si>
  <si>
    <t>15:15 D</t>
  </si>
  <si>
    <t>Lubartów p. Niemce</t>
  </si>
  <si>
    <t>1. Transport Pasażerski Międzymiastowy Drogowy Bogumiła Daszczyk</t>
  </si>
  <si>
    <t>2. Bogdan Kowalczyk</t>
  </si>
  <si>
    <t>05:24 D</t>
  </si>
  <si>
    <t>07:11 D</t>
  </si>
  <si>
    <t>07:34 D</t>
  </si>
  <si>
    <t>08:34 D</t>
  </si>
  <si>
    <t>09:04 D</t>
  </si>
  <si>
    <t>09:21 D</t>
  </si>
  <si>
    <t>10:39 D</t>
  </si>
  <si>
    <t>10:49 D</t>
  </si>
  <si>
    <t>12:29 D</t>
  </si>
  <si>
    <t>13:09 D</t>
  </si>
  <si>
    <t>13:57 D</t>
  </si>
  <si>
    <t>14:39 D</t>
  </si>
  <si>
    <t>15:04 D</t>
  </si>
  <si>
    <t>15:14 D</t>
  </si>
  <si>
    <t>16:39 D</t>
  </si>
  <si>
    <t>16:49 D</t>
  </si>
  <si>
    <t>18:39 D</t>
  </si>
  <si>
    <t>18:59 D</t>
  </si>
  <si>
    <t xml:space="preserve">(st. nr 31) </t>
  </si>
  <si>
    <t>Lisów</t>
  </si>
  <si>
    <t>1. Bogdan Kowalczyk</t>
  </si>
  <si>
    <t>18:05 1-7</t>
  </si>
  <si>
    <t>3. Kaczyński Bus</t>
  </si>
  <si>
    <t>02:15 1-7</t>
  </si>
  <si>
    <t>Szczuczki</t>
  </si>
  <si>
    <t>14:30 D</t>
  </si>
  <si>
    <t>nie jeździ</t>
  </si>
  <si>
    <t>Kijów przez Sarny</t>
  </si>
  <si>
    <t>Sarny, Korosteń</t>
  </si>
  <si>
    <t>Łódź p. Odrzywół</t>
  </si>
  <si>
    <t>1. Regio Travel</t>
  </si>
  <si>
    <t>Łódź p. Opoczno</t>
  </si>
  <si>
    <t>12:40 cP</t>
  </si>
  <si>
    <t>17:00 cmP</t>
  </si>
  <si>
    <t>Czemierniki</t>
  </si>
  <si>
    <t>15:30 1-5dłnV</t>
  </si>
  <si>
    <t>Radzyń Podlaski p. Czemierniki</t>
  </si>
  <si>
    <t>08:50 1-7dłnV</t>
  </si>
  <si>
    <t>12:00 1-5dłnV</t>
  </si>
  <si>
    <t>Dębica</t>
  </si>
  <si>
    <t>07:20 1-6dłnV</t>
  </si>
  <si>
    <t>11:00 1-5dłnV</t>
  </si>
  <si>
    <t>13:50 1-7dłV</t>
  </si>
  <si>
    <t>16:15 1-6dłnV</t>
  </si>
  <si>
    <t>18:10 1-7dłnV</t>
  </si>
  <si>
    <t>19:45 1-5dłnV</t>
  </si>
  <si>
    <t>1. Jerzy Kostrzewa</t>
  </si>
  <si>
    <t>Białka</t>
  </si>
  <si>
    <t>07:20 D</t>
  </si>
  <si>
    <t xml:space="preserve"> (st. nr 30) </t>
  </si>
  <si>
    <t>1. Leszek Smyk</t>
  </si>
  <si>
    <t>Brzostówka</t>
  </si>
  <si>
    <t>10:10 Dny</t>
  </si>
  <si>
    <t>14:30 S</t>
  </si>
  <si>
    <t>15:40 Dny</t>
  </si>
  <si>
    <t>18:05 S</t>
  </si>
  <si>
    <t>Ostrów Lubelski p. Kijany</t>
  </si>
  <si>
    <t>06:40 Eqh*</t>
  </si>
  <si>
    <t>12:00 Dy</t>
  </si>
  <si>
    <t>17:35 Dm</t>
  </si>
  <si>
    <t>19:30 E7n</t>
  </si>
  <si>
    <t>08:05 67***</t>
  </si>
  <si>
    <t>12:45 E7</t>
  </si>
  <si>
    <t>16:00 E7</t>
  </si>
  <si>
    <t>13:20 A6V</t>
  </si>
  <si>
    <t>16:00 A6V</t>
  </si>
  <si>
    <t>Ostrów Lubelski p. Łęczną</t>
  </si>
  <si>
    <t>07:10 DZ6V</t>
  </si>
  <si>
    <t>09:50 E^7^nV</t>
  </si>
  <si>
    <t>13:32 E^7^nV</t>
  </si>
  <si>
    <t>16:58 E^7^nV</t>
  </si>
  <si>
    <t>10:15 E</t>
  </si>
  <si>
    <t>15:55 E</t>
  </si>
  <si>
    <t>17:15 D</t>
  </si>
  <si>
    <t>17:35 E</t>
  </si>
  <si>
    <t>6* - kursuje w soboty oprócz świąt</t>
  </si>
  <si>
    <t>Rymanów-Zdrój</t>
  </si>
  <si>
    <t>Rymanów Zdrój przez Nisko</t>
  </si>
  <si>
    <t>Brześć</t>
  </si>
  <si>
    <t>109. Niutek Mariusz Drygiel</t>
  </si>
  <si>
    <t>(st. nr 43)</t>
  </si>
  <si>
    <t>ŁuckprzezWłodzimierz</t>
  </si>
  <si>
    <t xml:space="preserve">113. Superadded Liability Company "Volynavtotrans" </t>
  </si>
  <si>
    <t>13:55 1-7</t>
  </si>
  <si>
    <t>(st. nr 42)</t>
  </si>
  <si>
    <t>Kamieniec Podolski</t>
  </si>
  <si>
    <t>112. Leon Pol Trans</t>
  </si>
  <si>
    <t>Krzywy Róg</t>
  </si>
  <si>
    <t xml:space="preserve">110. EASTTRANS. PL-UA Sp. z o.o. </t>
  </si>
  <si>
    <t>18:20 1-7</t>
  </si>
  <si>
    <t>11:50 1-7 P</t>
  </si>
  <si>
    <t>6. "AGAT" B.U.H</t>
  </si>
  <si>
    <t>16:10 dwu***A</t>
  </si>
  <si>
    <t>19:20 dwu***A</t>
  </si>
  <si>
    <t xml:space="preserve">1. Chaykatrans Sp. z o.o. </t>
  </si>
  <si>
    <t>04:25 1-7</t>
  </si>
  <si>
    <t xml:space="preserve"> (st. nr 43) </t>
  </si>
  <si>
    <t>Biała Cerkiew</t>
  </si>
  <si>
    <t>21:40 1 3 5 7</t>
  </si>
  <si>
    <t>Kramatorsk</t>
  </si>
  <si>
    <t xml:space="preserve">Kijów, Charków, Dniepr </t>
  </si>
  <si>
    <t>Biała Podlaska</t>
  </si>
  <si>
    <t>Garbów, Borków</t>
  </si>
  <si>
    <t>5S - kursuje tylko w piątki w dni nauki szkolnej</t>
  </si>
  <si>
    <t>05:35 Dm</t>
  </si>
  <si>
    <t>07:15 Dfm</t>
  </si>
  <si>
    <t>08:45 Dfm</t>
  </si>
  <si>
    <t>10:20 Dm</t>
  </si>
  <si>
    <t>12:15 Dfm</t>
  </si>
  <si>
    <t>12:45 Dm</t>
  </si>
  <si>
    <t>14:35 Dfm</t>
  </si>
  <si>
    <t>12:27 EV</t>
  </si>
  <si>
    <t>15:50 5S V</t>
  </si>
  <si>
    <t xml:space="preserve"> (st. nr 19)</t>
  </si>
  <si>
    <t>Radzyń Podlaski, Międzyrzec Podlaski, 
Bielsk Podlaski</t>
  </si>
  <si>
    <t>Łubki</t>
  </si>
  <si>
    <t>Sporniak, Palikije, Wojciechów</t>
  </si>
  <si>
    <t>15:45 Df</t>
  </si>
  <si>
    <t>od 1.03.2025 kurs skórcony do relacji Kraków-Marsylia</t>
  </si>
  <si>
    <t>na razie nie będzie odjeżdżał</t>
  </si>
  <si>
    <t>09:10 D</t>
  </si>
  <si>
    <t>15:50 D</t>
  </si>
  <si>
    <t>07:28 Dnx*</t>
  </si>
  <si>
    <t>07:13 6**</t>
  </si>
  <si>
    <t>15:38 Dnx*6**</t>
  </si>
  <si>
    <t>18:28 Dnx*6**</t>
  </si>
  <si>
    <t>x* - nie kursuje w Wielki Piątek oraz 2 maja</t>
  </si>
  <si>
    <t>Stanbus będzie jeździć naprzemiennie z Marian Baryłka</t>
  </si>
  <si>
    <t>10:28 Dnx*6**</t>
  </si>
  <si>
    <t>13:18 Dnx*6**</t>
  </si>
  <si>
    <t>10:18 Dm</t>
  </si>
  <si>
    <t>10:28 6***m</t>
  </si>
  <si>
    <t>16:58 Dm</t>
  </si>
  <si>
    <t>07:13 D6***m</t>
  </si>
  <si>
    <t>03:40 3 6 7</t>
  </si>
  <si>
    <t>Bonn przez Hamburg</t>
  </si>
  <si>
    <t>1. Lux-Reisen Bis Sp. z o.o.</t>
  </si>
  <si>
    <t>01:30 2 4 7</t>
  </si>
  <si>
    <t>Zaporoże przez Lwów</t>
  </si>
  <si>
    <t>20:10 2 4 6</t>
  </si>
  <si>
    <t>09:15 d6</t>
  </si>
  <si>
    <t>13:00 D6d</t>
  </si>
  <si>
    <t>17:15 D6d</t>
  </si>
  <si>
    <t>20:20 D6d</t>
  </si>
  <si>
    <t>Graz</t>
  </si>
  <si>
    <t>11:50 1-7******</t>
  </si>
  <si>
    <t>******- kurs skrócony do Odessy</t>
  </si>
  <si>
    <t xml:space="preserve">Kowel, Kijów </t>
  </si>
  <si>
    <t>Świdnik
(Port Lotniczy Lublin)</t>
  </si>
  <si>
    <t>Pawlograd</t>
  </si>
  <si>
    <t xml:space="preserve">1. Zakład Usług Transportowo-Handlowych Teresa Marcyniuk </t>
  </si>
  <si>
    <t>Żytomierz, Winnica, Dniepr</t>
  </si>
  <si>
    <t>13:05 1-7</t>
  </si>
  <si>
    <t>16:45 1-7</t>
  </si>
  <si>
    <t>Równe</t>
  </si>
  <si>
    <t>Włodzimierz, Łuck</t>
  </si>
  <si>
    <t>22:30 1-7</t>
  </si>
  <si>
    <t>zawieszona od 02.04.2025 do odwołania</t>
  </si>
  <si>
    <t>zawieszony od 05.04.2025 do 31.05.2025</t>
  </si>
  <si>
    <t>skrócony do Winnicy od 08.04.2025</t>
  </si>
  <si>
    <t>skrócony do Odessy od 09.04.2025</t>
  </si>
  <si>
    <t>23:20 1-7******</t>
  </si>
  <si>
    <t>15:20 1-7 P</t>
  </si>
  <si>
    <t>Dniepr</t>
  </si>
  <si>
    <t xml:space="preserve">1. Fanlogic UA Sp. z o.o. </t>
  </si>
  <si>
    <t>08:36 1-7 P</t>
  </si>
  <si>
    <t xml:space="preserve">4. Fortuna Tour Sp. z o.o. </t>
  </si>
  <si>
    <t>2. Zesen Trans Sp. z o.o.</t>
  </si>
  <si>
    <t>7. Zesen Trans Sp. z o.o.</t>
  </si>
  <si>
    <t>01:00 1-7 $</t>
  </si>
  <si>
    <t>$ - kurs skrócony do Humania</t>
  </si>
  <si>
    <t>07:10 A6V</t>
  </si>
  <si>
    <t>12:10 1-7</t>
  </si>
  <si>
    <t>07:15 1-7 p</t>
  </si>
  <si>
    <t>12:40 D</t>
  </si>
  <si>
    <t>13:50 D f</t>
  </si>
  <si>
    <t>16:50 D</t>
  </si>
  <si>
    <t>19:00 1-7 p</t>
  </si>
  <si>
    <t>p - nie kursuje w święta (1 i 6 stycznia, Wielka Niedziela, Wielki Poniedziałek, Boże Ciało,01.11, 24.12, 25.12, 26.12)</t>
  </si>
  <si>
    <t>08:00 Df</t>
  </si>
  <si>
    <t>08:00 6 o</t>
  </si>
  <si>
    <t>09:36 D</t>
  </si>
  <si>
    <t>09:36 6 o</t>
  </si>
  <si>
    <t>11:10 S</t>
  </si>
  <si>
    <t>11:20 D</t>
  </si>
  <si>
    <t>12:23 D</t>
  </si>
  <si>
    <t>12:23 6 o</t>
  </si>
  <si>
    <t>13:50 6 o</t>
  </si>
  <si>
    <t>13:50 FD</t>
  </si>
  <si>
    <t>14:15 D</t>
  </si>
  <si>
    <t>16:06 6 o</t>
  </si>
  <si>
    <t>16:40 D</t>
  </si>
  <si>
    <t>16:49 FD</t>
  </si>
  <si>
    <t>18:35 D</t>
  </si>
  <si>
    <t xml:space="preserve">o - nie kursuje w święta ( 01.01, 06.01 Wielka Niedziela, Wielki Poniedziałek, 01.05, 03.05, Boże Ciało, 15.08, 01.11, 11.11, 24.12, 25,12, 26.12) </t>
  </si>
  <si>
    <t>zawieszona od 30.04. do odwołania</t>
  </si>
  <si>
    <t>06:00 DdnX</t>
  </si>
  <si>
    <t>06:41 EdX</t>
  </si>
  <si>
    <t>08:35 EdX</t>
  </si>
  <si>
    <t>09:15 DdnX</t>
  </si>
  <si>
    <t>10:35 DdnX</t>
  </si>
  <si>
    <t>11:02 EdnX</t>
  </si>
  <si>
    <t>11:58 DdnX</t>
  </si>
  <si>
    <t>12:05 6dX</t>
  </si>
  <si>
    <t>12:15 DdX</t>
  </si>
  <si>
    <t>12:50 DdnX</t>
  </si>
  <si>
    <t>13:40 DdnX</t>
  </si>
  <si>
    <t>14:50 DdnX</t>
  </si>
  <si>
    <t>15:10 DdnX</t>
  </si>
  <si>
    <t>15:35 EdX</t>
  </si>
  <si>
    <t>16:10 DdnX</t>
  </si>
  <si>
    <t>17:45 DdnX</t>
  </si>
  <si>
    <t>18:35 67dn</t>
  </si>
  <si>
    <t>19:52 DdnX</t>
  </si>
  <si>
    <t>21:45 EdnX</t>
  </si>
  <si>
    <t>15:00 6dn</t>
  </si>
  <si>
    <t>07:25 E</t>
  </si>
  <si>
    <t>08:25 Dmz</t>
  </si>
  <si>
    <t>09:05 Dm</t>
  </si>
  <si>
    <t>09:45 Dmz</t>
  </si>
  <si>
    <t>10:52 Dmz</t>
  </si>
  <si>
    <t>12:32 Dmz</t>
  </si>
  <si>
    <t>13:00 7</t>
  </si>
  <si>
    <t>13:30 Dmz</t>
  </si>
  <si>
    <t>15:00 Dm</t>
  </si>
  <si>
    <t>15:45 Dmz</t>
  </si>
  <si>
    <t>17:52 Dmz</t>
  </si>
  <si>
    <t>18:50 dm</t>
  </si>
  <si>
    <t>16:25 dm</t>
  </si>
  <si>
    <t>Kock, Radzyń Podlaski, Międzyrzec Podlaski</t>
  </si>
  <si>
    <t>06:15 2 6</t>
  </si>
  <si>
    <t>13:50 57dn</t>
  </si>
  <si>
    <t>Kraśnik, Annopol, Ożarów, Opatów</t>
  </si>
  <si>
    <t>06:45 LDV</t>
  </si>
  <si>
    <t>07:40 LV</t>
  </si>
  <si>
    <t>12:00 LEV</t>
  </si>
  <si>
    <t>12:35 LDV</t>
  </si>
  <si>
    <t>13:35 LDV</t>
  </si>
  <si>
    <t>14:15 LV</t>
  </si>
  <si>
    <t>17:00 LV</t>
  </si>
  <si>
    <t>06:45 DdemV</t>
  </si>
  <si>
    <t>07:40 deV</t>
  </si>
  <si>
    <t>12:00 EdemV</t>
  </si>
  <si>
    <t>12:35 DdemV</t>
  </si>
  <si>
    <t>13:35 DdemV</t>
  </si>
  <si>
    <t>14:15 demV</t>
  </si>
  <si>
    <t>17:00 demV</t>
  </si>
  <si>
    <t>20:30 1-5 7dmV</t>
  </si>
  <si>
    <t>13:40 1 2 5</t>
  </si>
  <si>
    <t>23:35 1-7&lt;&gt;</t>
  </si>
  <si>
    <t>16:31 dwu***1-6</t>
  </si>
  <si>
    <t>12:25 dwu***A</t>
  </si>
  <si>
    <t xml:space="preserve">08:30 dwu***A </t>
  </si>
  <si>
    <t>12:00  dwu***1-6</t>
  </si>
  <si>
    <t>3. Kazimierz Chabros</t>
  </si>
  <si>
    <t>06:05 1-6dgV</t>
  </si>
  <si>
    <t>07:10 7dgV</t>
  </si>
  <si>
    <t>13:10 1-7dgV</t>
  </si>
  <si>
    <t>06:20 D</t>
  </si>
  <si>
    <t>07:45 D</t>
  </si>
  <si>
    <t>08:40 S6</t>
  </si>
  <si>
    <t>08:55 D</t>
  </si>
  <si>
    <t>10:30 S</t>
  </si>
  <si>
    <t>10:55 D67</t>
  </si>
  <si>
    <t>13:00 S7</t>
  </si>
  <si>
    <t>18:20 D</t>
  </si>
  <si>
    <t>19:30 D67</t>
  </si>
  <si>
    <t>X*** - kursuje: Wielka Sobota, 2 maja, 1 listopada, 31 grudnia</t>
  </si>
  <si>
    <t>07:20 S7X***</t>
  </si>
  <si>
    <t>10:00 D6X***</t>
  </si>
  <si>
    <t>12:00 D6X***</t>
  </si>
  <si>
    <t>15:00 S67X***</t>
  </si>
  <si>
    <t>17:00 D7X***</t>
  </si>
  <si>
    <t xml:space="preserve">2. Lux-Reisen Bis </t>
  </si>
  <si>
    <t>Lwów, Winnica, Krzywy Róg, Dniepr</t>
  </si>
  <si>
    <t>17:55 LD</t>
  </si>
  <si>
    <t>09:50 LD</t>
  </si>
  <si>
    <t>09:50 Dde</t>
  </si>
  <si>
    <t>17:55 Dden</t>
  </si>
  <si>
    <t>zmiana legendy z Adem na Dden</t>
  </si>
  <si>
    <t>zmiana legendy z Ade na Dde</t>
  </si>
  <si>
    <t>11:05 D</t>
  </si>
  <si>
    <t>11:55 D</t>
  </si>
  <si>
    <t>08:50 D6*7*</t>
  </si>
  <si>
    <t>10:00 D6*7*</t>
  </si>
  <si>
    <t>12:30 D6*7*</t>
  </si>
  <si>
    <t>15:45 D6*7*</t>
  </si>
  <si>
    <t>17:00 D6*7*</t>
  </si>
  <si>
    <t>19:05 D6*7*</t>
  </si>
  <si>
    <t>2. Potapchuk Volodymyr Wasilowicz</t>
  </si>
  <si>
    <t>zrezygnował</t>
  </si>
  <si>
    <t>kurs zawieszony od 27.06.2026</t>
  </si>
  <si>
    <t>zmiana legendy E7nxV na EnxV</t>
  </si>
  <si>
    <t>zmiana legendy E7nxV na D7nxV</t>
  </si>
  <si>
    <t>zawieszony od 27.06.2025</t>
  </si>
  <si>
    <t>08:47 Dmtyz</t>
  </si>
  <si>
    <t>12:52 Dmtyz</t>
  </si>
  <si>
    <t>16:59 Dmtyz</t>
  </si>
  <si>
    <t>05:25 DnV</t>
  </si>
  <si>
    <t>11:00 Dfn</t>
  </si>
  <si>
    <t>14:00 E7*n</t>
  </si>
  <si>
    <t>17:30 Dfn</t>
  </si>
  <si>
    <t>17:45 D7*n</t>
  </si>
  <si>
    <t>11:40 D</t>
  </si>
  <si>
    <t>17:20 D</t>
  </si>
  <si>
    <t>Palikije, Wojciechów, Łubki</t>
  </si>
  <si>
    <t>Krzczonów przez Chmiel, Sobieska Wola</t>
  </si>
  <si>
    <t>Krzczonów przez Chmiel</t>
  </si>
  <si>
    <t>07:55 Df</t>
  </si>
  <si>
    <t>11:00 Df</t>
  </si>
  <si>
    <t>12:30 Adgf</t>
  </si>
  <si>
    <t>15:35 Adgf</t>
  </si>
  <si>
    <t>Czerniejów, Chmiel</t>
  </si>
  <si>
    <t>Czerniejów, Chmiel, Sobieska Wola</t>
  </si>
  <si>
    <t xml:space="preserve">23:15 1-7 J </t>
  </si>
  <si>
    <t>zawieszony od 01.07.2025 do odwołania</t>
  </si>
  <si>
    <t>zawieszona od 01.07.2025</t>
  </si>
  <si>
    <t>07:45 DGwV</t>
  </si>
  <si>
    <t>10:45 DGwV</t>
  </si>
  <si>
    <t>14:40 DGwV</t>
  </si>
  <si>
    <t>14:53 VAbn</t>
  </si>
  <si>
    <t>07:10 Ddnu**V</t>
  </si>
  <si>
    <t>13:12 Ddnu**V</t>
  </si>
  <si>
    <t>10:25 D67dnu**V</t>
  </si>
  <si>
    <t>09:18 Dm</t>
  </si>
  <si>
    <t>12:08 Dm</t>
  </si>
  <si>
    <t>14:48 Dm</t>
  </si>
  <si>
    <t>r* - nie kursuje w okresie ferii zimowych</t>
  </si>
  <si>
    <t>Niedrzwica Duża, Wilkołaz</t>
  </si>
  <si>
    <t>Niedrzwica Duża, Borzechów</t>
  </si>
  <si>
    <t>odwieszony od 17.07.2025</t>
  </si>
  <si>
    <t>zawieszony od 17.07.2025</t>
  </si>
  <si>
    <t xml:space="preserve">01:05 1 2 4-7 </t>
  </si>
  <si>
    <t>3-7 - kursuje od środy do niedzieli</t>
  </si>
  <si>
    <t>13:15 6*</t>
  </si>
  <si>
    <t xml:space="preserve">1. Przewozy Pasażerskie Stanmar Kraj Sp. J. </t>
  </si>
  <si>
    <t>08:03 dwg</t>
  </si>
  <si>
    <t>09:28 dwg</t>
  </si>
  <si>
    <t>12:23 dwg</t>
  </si>
  <si>
    <t>13:28 E</t>
  </si>
  <si>
    <t>15:48 E</t>
  </si>
  <si>
    <t>16:18 dwg</t>
  </si>
  <si>
    <t>17:43 dwg</t>
  </si>
  <si>
    <t>09:03 E</t>
  </si>
  <si>
    <t>10:58 E</t>
  </si>
  <si>
    <t>12:43 E</t>
  </si>
  <si>
    <t>15:13 E</t>
  </si>
  <si>
    <t>16:58 E</t>
  </si>
  <si>
    <t>19:08 E</t>
  </si>
  <si>
    <t>Wysokie, Goraj, Frampol</t>
  </si>
  <si>
    <t>Dorohucza, Stołpie</t>
  </si>
  <si>
    <t>Łęczna, Cyców, Wierzbica, Sawin</t>
  </si>
  <si>
    <t>Bełżyce, Poniatowa</t>
  </si>
  <si>
    <t>Bełżyce, Poniatowa, Chodel</t>
  </si>
  <si>
    <t>Bełżyce, Chodel</t>
  </si>
  <si>
    <t>Tarnogród, Przeworsk, Jarosław</t>
  </si>
  <si>
    <t>Łęczna, Cyców, Wierzbica</t>
  </si>
  <si>
    <t>zawieszono od 25.08.2025</t>
  </si>
  <si>
    <t>skrócony do Nałęczowa od 25.08.2025</t>
  </si>
  <si>
    <t>17:18 E^^</t>
  </si>
  <si>
    <t>6** - kursuje w soboty w dniach: 23.08; 06.09; 20.09; 04.10; 18.10; 15.11; 29.11; 13.12; 27.12</t>
  </si>
  <si>
    <t>6***- kursuje w soboty w dniach: 30.08; 13.09; 27.09; 11.10; 25.10; 08.11; 22.11; 06.12; 20.12</t>
  </si>
  <si>
    <t>Tomaszowice, Nałęczów, Wąwolnica</t>
  </si>
  <si>
    <t xml:space="preserve">Nałęczów, Wąwolnica, Kazimierz Dolny </t>
  </si>
  <si>
    <t>4. Wiesław Ciosek</t>
  </si>
  <si>
    <t>b* - kursuje w dniu 1 stycznia, w Poniedziałek Wielkanocny oraz w dniu 26 grudnia</t>
  </si>
  <si>
    <t>2. PKS Biłgoraj</t>
  </si>
  <si>
    <t>09:50 1-7d V</t>
  </si>
  <si>
    <t>17:05 1-7d</t>
  </si>
  <si>
    <t>16:05 1-5dw V</t>
  </si>
  <si>
    <t>13:55 1-5dw V</t>
  </si>
  <si>
    <t>12:15 1-7d V</t>
  </si>
  <si>
    <t>07:05 1-7d V</t>
  </si>
  <si>
    <t>06:15 1-5dw V</t>
  </si>
  <si>
    <t>14:45 Dm V</t>
  </si>
  <si>
    <t>17:40 1-7dn V</t>
  </si>
  <si>
    <t>20:00 Dnb* V</t>
  </si>
  <si>
    <t>09:35 5-7 P</t>
  </si>
  <si>
    <t>14:15 5-7 P</t>
  </si>
  <si>
    <t>15:55 1 2 5-7 Ex</t>
  </si>
  <si>
    <t>17:30 3-7 Ex</t>
  </si>
  <si>
    <t>09:55 1 2 5-7 Ex</t>
  </si>
  <si>
    <t>13:40 1 4-7 Ex</t>
  </si>
  <si>
    <t>18:45 1 4-7 P</t>
  </si>
  <si>
    <t>10:00 1 4-7 P</t>
  </si>
  <si>
    <t>06:35 1 5-7 P</t>
  </si>
  <si>
    <t>23:05 4-7 P</t>
  </si>
  <si>
    <t>07:40 4-7</t>
  </si>
  <si>
    <t>00:10 1 2 6 7</t>
  </si>
  <si>
    <t>21:10 3-7</t>
  </si>
  <si>
    <t>06:30 1 2 5-7</t>
  </si>
  <si>
    <t>2. Rumcajs</t>
  </si>
  <si>
    <t>08:00 DdV</t>
  </si>
  <si>
    <t>09:25 1-7bV</t>
  </si>
  <si>
    <t>15:10 DdV</t>
  </si>
  <si>
    <t>16:30 1-7bV</t>
  </si>
  <si>
    <t>11:30 1-7bV</t>
  </si>
  <si>
    <t>13:45 1-7bV</t>
  </si>
  <si>
    <t>18:00 1-7bnV</t>
  </si>
  <si>
    <t>Chełm, Białopole, Teratyn</t>
  </si>
  <si>
    <t>22:55 N* &lt;&gt;</t>
  </si>
  <si>
    <t>zawieszony od 01.09.2025</t>
  </si>
  <si>
    <t>odwieszony od 01.09.2025</t>
  </si>
  <si>
    <t xml:space="preserve">przewoźnik zrezygnował z kursu </t>
  </si>
  <si>
    <t>06:58 DfV</t>
  </si>
  <si>
    <t>13:50 DV</t>
  </si>
  <si>
    <t>15:15 DfV</t>
  </si>
  <si>
    <t>18:28 DV</t>
  </si>
  <si>
    <t>11:05 dhP</t>
  </si>
  <si>
    <t>15:30 anP</t>
  </si>
  <si>
    <t>18:30 anP</t>
  </si>
  <si>
    <t xml:space="preserve">Łęczna, Głębokie, Urszulin </t>
  </si>
  <si>
    <t>Łęczna, Puchaczów, Bogdanka, Urszulin</t>
  </si>
  <si>
    <t>Łęczna, Głębokie, Urszulin, Włodawa</t>
  </si>
  <si>
    <t>Łęczna, Puchaczów, Bogdanka, Urszulin, Włodawa</t>
  </si>
  <si>
    <t>Wysokie, Turobin, Szczebrzeszyn</t>
  </si>
  <si>
    <t>Jabłonna, Krzczonów</t>
  </si>
  <si>
    <t>Piaski, Rybczewice</t>
  </si>
  <si>
    <t>Jabłonna, Wysokie, Turobin</t>
  </si>
  <si>
    <t>Puławy, Zwoleń</t>
  </si>
  <si>
    <t>1. Anna Maj - Wiktor Bus</t>
  </si>
  <si>
    <t>13:50 6*de</t>
  </si>
  <si>
    <t>zmiana legendy z Ede na 6*de</t>
  </si>
  <si>
    <t>13:15 L6*</t>
  </si>
  <si>
    <t>13:50 L6*</t>
  </si>
  <si>
    <t>Rzeszów, Koszyce, Budapeszt</t>
  </si>
  <si>
    <t>&lt;&gt; - kurs skrócony do Winnicy</t>
  </si>
  <si>
    <t>08:03 1-5dhxw</t>
  </si>
  <si>
    <t>08:33 1-5dhxw</t>
  </si>
  <si>
    <t>09:03 1-6dhxw</t>
  </si>
  <si>
    <t>11:13 1-5dhxw</t>
  </si>
  <si>
    <t>11:48 1-5dhxw</t>
  </si>
  <si>
    <t>11:58 dhxw</t>
  </si>
  <si>
    <t>13:48 1-5dhxw</t>
  </si>
  <si>
    <t>14:08 1-5dhxw</t>
  </si>
  <si>
    <t>14:18 dhxw</t>
  </si>
  <si>
    <t>16:13 1-5dhxw</t>
  </si>
  <si>
    <t>16:23 dhxw</t>
  </si>
  <si>
    <t>18:43 dhxw</t>
  </si>
  <si>
    <t>Terespol</t>
  </si>
  <si>
    <t>zawieszony od 26.09.2025</t>
  </si>
  <si>
    <t>R - Przejazd w ramach Linii Regularnej</t>
  </si>
  <si>
    <t>Polańczyk przez Krosno</t>
  </si>
  <si>
    <t>Polańczyk przez Przemyśl</t>
  </si>
  <si>
    <t>14:40 3 7</t>
  </si>
  <si>
    <t>zawieszony do 31.10.2025</t>
  </si>
  <si>
    <t>Krasnystaw, Wojsławice, Uchanie</t>
  </si>
  <si>
    <t>Łabunie, Krynice, Tarnawatka</t>
  </si>
  <si>
    <t>zawieszony od 08.10.2025</t>
  </si>
  <si>
    <t>07:40 dwu***1-6</t>
  </si>
  <si>
    <t>15:05 dwu***1-6</t>
  </si>
  <si>
    <t>zawieszony od 30.10.2025</t>
  </si>
  <si>
    <t>N - kursuje w dni parzyste miesiąca</t>
  </si>
  <si>
    <t>22:10 N</t>
  </si>
  <si>
    <t>05:50 VAbnkwł</t>
  </si>
  <si>
    <t>11:55 VAbnkwł</t>
  </si>
  <si>
    <t>zawieszony do 30.11.2025</t>
  </si>
  <si>
    <t>07:20 V67b</t>
  </si>
  <si>
    <t>13:20 V67bn</t>
  </si>
  <si>
    <t>04:35 dEx 4</t>
  </si>
  <si>
    <t>06:50 dEx 5</t>
  </si>
  <si>
    <t>07:35 dEx 4 6 7</t>
  </si>
  <si>
    <t>09:05 dnEx 6</t>
  </si>
  <si>
    <t xml:space="preserve">09:35 dEx 1 3 4 5 </t>
  </si>
  <si>
    <t>11:35 aEx 2 4</t>
  </si>
  <si>
    <t>13:05 anEx 3 7</t>
  </si>
  <si>
    <t xml:space="preserve">13:35 anEx 1 4 5 </t>
  </si>
  <si>
    <t>14:20 anEx 6 7</t>
  </si>
  <si>
    <t>04:35 dEx 5</t>
  </si>
  <si>
    <t>05:05 dEx 3 6</t>
  </si>
  <si>
    <t>06:35 dEx 3</t>
  </si>
  <si>
    <t>07:35 dEx 1 2 5</t>
  </si>
  <si>
    <t>08:05 dnEx 3</t>
  </si>
  <si>
    <t>08:20 dnEx 5</t>
  </si>
  <si>
    <t>08:35 dnEx 1 4 7</t>
  </si>
  <si>
    <t>10:05 dEx 2 6</t>
  </si>
  <si>
    <t>11:05 aEx 5</t>
  </si>
  <si>
    <t>11:35 aEx 1 3 7</t>
  </si>
  <si>
    <t>12:05 aEx 6</t>
  </si>
  <si>
    <t>13:35 anEx 2</t>
  </si>
  <si>
    <t>14:55 anEx 5</t>
  </si>
  <si>
    <t>15:35 anEx 1 4 7</t>
  </si>
  <si>
    <t>Kamień Koszyrski</t>
  </si>
  <si>
    <t>1. FOP Bulavuk Anatolii</t>
  </si>
  <si>
    <t>14:25 1 2 4 5</t>
  </si>
  <si>
    <t>20:00 1-7</t>
  </si>
  <si>
    <t>likwidacja od 20.11.2025</t>
  </si>
  <si>
    <t>Rzeszów, Tarnów, Nowy Sącz,
Krościenko nad Dunajcem</t>
  </si>
  <si>
    <t>Port Lotniczy Rzeszów-Jasionka, 
Rzeszów, Brzozów, Sanok, Lesko</t>
  </si>
  <si>
    <t>Nisko, Rzeszów, Miejsce Piastowe, Iwonicz Zdrój</t>
  </si>
  <si>
    <t>Opole Lubelskie, Solec nad Wisłą, Lipsko, Bałtów</t>
  </si>
  <si>
    <t>Sandomierz, Tarnobrzeg, Mielec, Tarnów, Nowy Sącz</t>
  </si>
  <si>
    <t>Sandomierz, Połaniec, Nowy Korczyn, Nowe Brzesko</t>
  </si>
  <si>
    <t>2. Cezary Drzewiecki</t>
  </si>
  <si>
    <t>zmiana legendy z 6*nxV na EnxV od 24.11.2025</t>
  </si>
  <si>
    <t>16:55 1-7</t>
  </si>
  <si>
    <t>odwieszono od 01.12</t>
  </si>
  <si>
    <t>09:53 Dmer*</t>
  </si>
  <si>
    <t>12:38 Dmer*</t>
  </si>
  <si>
    <t>15:08 Dmer*</t>
  </si>
  <si>
    <t>17:28 Dmer*</t>
  </si>
  <si>
    <t>L* - nie kursuje w okresie ferii letnich</t>
  </si>
  <si>
    <t>10:55 1-7 au**V</t>
  </si>
  <si>
    <t>14:10 1-7 au**V</t>
  </si>
  <si>
    <t>16:55 1-7 agu**V</t>
  </si>
  <si>
    <t>18:55 6-7 agu**V</t>
  </si>
  <si>
    <t>11:25 Dd</t>
  </si>
  <si>
    <t>16:40 A+dV</t>
  </si>
  <si>
    <t>08:55 dwu***1-6</t>
  </si>
  <si>
    <t>11:05 dwu***A</t>
  </si>
  <si>
    <t>20:55 1 2 5 6</t>
  </si>
  <si>
    <t>09:20 1 5 6 7</t>
  </si>
  <si>
    <t>8. OrionBus Sp. z o.o.</t>
  </si>
  <si>
    <t>23:30 N*</t>
  </si>
  <si>
    <t>kursuje w dniach 11.12 - 29.12.25</t>
  </si>
  <si>
    <t>10:20 1-7</t>
  </si>
  <si>
    <t>3. TTBus Sp.z o.o.</t>
  </si>
  <si>
    <t>00:40 1-7</t>
  </si>
  <si>
    <t>Babin</t>
  </si>
  <si>
    <t>Łuck, Równe, Kijów</t>
  </si>
  <si>
    <t>Port Lotniczy Warszawa-Okęcie, 
Warszawa Zachodnia, Warszawa Metro Młociny, Płock, Włocławek, Toruń, Grudziądz</t>
  </si>
  <si>
    <t>03:05 1-7</t>
  </si>
  <si>
    <t>Warszawa Zachodnia, Poznań, Berlin, Magdeburg, Hanower</t>
  </si>
  <si>
    <t>02:25 1-7</t>
  </si>
  <si>
    <t>Rzeszów, Jarosław, Przemyśl, Sanok, Lesko, Solina</t>
  </si>
  <si>
    <t>Port Lotniczy Warszawa-Okęcie, Łódź, Wrocław, Drezno, Frankfurt, Paryż</t>
  </si>
  <si>
    <t>Łuck, Równe, Żytomierz, Kijów</t>
  </si>
  <si>
    <t>Zamość, Tyszowce, Łaszczów</t>
  </si>
  <si>
    <t>Kraków, Katowice, Praga, Norymberga</t>
  </si>
  <si>
    <t xml:space="preserve">Port Lotniczy Rzeszów-Jasionka, Rzeszów, Kraków, Katowice, Opole, Kudowa Zdrój </t>
  </si>
  <si>
    <t>Rzeszów, Kraków, Katowice, Brno, Wiedeń, Wenecja, Mediolan</t>
  </si>
  <si>
    <t>Port Lotniczy Warszawa-Okęcie, 
Warszawa Zachodnia, Łódź, Wrocław, Liberec</t>
  </si>
  <si>
    <t>10:20 1 2 3 5 3 7</t>
  </si>
  <si>
    <t>od 22.12.2025</t>
  </si>
  <si>
    <t>04:25 1 3 4 7</t>
  </si>
  <si>
    <t>K - kursuje od poniedziałku do niedzieli oprócz świąt (01.01,06.01, Wielka Niedziela, Wielki Poniedziałek, 01.05, 03.05, Boże Ciało,15.08, 01.11, 11.11, 24.12, 25.12, 26.12)</t>
  </si>
  <si>
    <t>N* - kursuje co drugi dzień</t>
  </si>
  <si>
    <t>N* - N*- kursuje w dni 02.01;04.01;06.01;08.01;10.01;12.01;14.01;16.01;18.01;20.01;22.01;24.01;26.01;28.01;30.01;01.02;03.02;05.02;07.02;09.02;11.02;13.02;15.02;17.02;</t>
  </si>
  <si>
    <t>09:40 Dm</t>
  </si>
  <si>
    <t>14:55 S</t>
  </si>
  <si>
    <t>17:50 D7dm</t>
  </si>
  <si>
    <t>11:00 Ddgiw</t>
  </si>
  <si>
    <t>09:35 E</t>
  </si>
  <si>
    <t>12:40 E</t>
  </si>
  <si>
    <t>11:10 Dm</t>
  </si>
  <si>
    <t>13:55 Dm</t>
  </si>
  <si>
    <t>16:55 Ddm</t>
  </si>
  <si>
    <t>18:30 dm</t>
  </si>
  <si>
    <t>08:20 E</t>
  </si>
  <si>
    <t>ń - nie kursuje w Wielki Piątek</t>
  </si>
  <si>
    <t>07:45 Dnńyz</t>
  </si>
  <si>
    <t>11:15 Enń</t>
  </si>
  <si>
    <t>16:24 Dnńyz</t>
  </si>
  <si>
    <t>18:57 Enń</t>
  </si>
  <si>
    <t>19:30 1-7dn</t>
  </si>
  <si>
    <t>ś - nie kursuje w Wielką Sobotę oraz w dniu 2 maja</t>
  </si>
  <si>
    <t>13:53 Dmfś</t>
  </si>
  <si>
    <t>16:28 Dmfś</t>
  </si>
  <si>
    <t>08:25 S</t>
  </si>
  <si>
    <t>11:00 S</t>
  </si>
  <si>
    <t>19:05 S</t>
  </si>
  <si>
    <t>13:25 Dm</t>
  </si>
  <si>
    <t>14:45 S</t>
  </si>
  <si>
    <t>15:35 Dm</t>
  </si>
  <si>
    <t>06:00 D67mV</t>
  </si>
  <si>
    <t>15:20 DmV</t>
  </si>
  <si>
    <t>18:00 7mV</t>
  </si>
  <si>
    <t>18:15 D</t>
  </si>
  <si>
    <t>10:58 E7mś</t>
  </si>
  <si>
    <t>13:28 E7mś</t>
  </si>
  <si>
    <t>15:53 E7mś</t>
  </si>
  <si>
    <t>16:43 Dmś</t>
  </si>
  <si>
    <t>18:18 Dmś</t>
  </si>
  <si>
    <t>06:33 EV</t>
  </si>
  <si>
    <t>08:23 E7V</t>
  </si>
  <si>
    <t>09:38 E7V</t>
  </si>
  <si>
    <t>11:38 E7V</t>
  </si>
  <si>
    <t>12:28 E7V</t>
  </si>
  <si>
    <t>14:58 E7V</t>
  </si>
  <si>
    <t>17:08 EV</t>
  </si>
  <si>
    <t>17:38 B</t>
  </si>
  <si>
    <t>18:08 E7V</t>
  </si>
  <si>
    <t>19:08 EV</t>
  </si>
  <si>
    <t>19:43 DV</t>
  </si>
  <si>
    <t>20:28 E7V</t>
  </si>
  <si>
    <t>21:28 DV</t>
  </si>
  <si>
    <t>07:03 Dmś</t>
  </si>
  <si>
    <t>15:38 E7mś</t>
  </si>
  <si>
    <t>11:48 E7mś</t>
  </si>
  <si>
    <t>17:08 Dmś</t>
  </si>
  <si>
    <t>18:03 Dmś</t>
  </si>
  <si>
    <t>18:53 E7mś</t>
  </si>
  <si>
    <t>07:38 E7emś</t>
  </si>
  <si>
    <t>08:33 E7mś</t>
  </si>
  <si>
    <t>10:00 E7mś</t>
  </si>
  <si>
    <t>11:13 Dmś</t>
  </si>
  <si>
    <t>13:58 E7mś</t>
  </si>
  <si>
    <t>14:43 D ^^</t>
  </si>
  <si>
    <t>zawieszone</t>
  </si>
  <si>
    <t>13:10 S</t>
  </si>
  <si>
    <t>17:05 Dnńyz</t>
  </si>
  <si>
    <t>08:05 Enń</t>
  </si>
  <si>
    <t>14:55 Enń</t>
  </si>
  <si>
    <t>q</t>
  </si>
  <si>
    <t>16:10 Df</t>
  </si>
  <si>
    <t>13:08 Dm</t>
  </si>
  <si>
    <t>19:53 E7V</t>
  </si>
  <si>
    <t>20:13 E7V</t>
  </si>
  <si>
    <t>22:23 DV</t>
  </si>
  <si>
    <t>06:23 DV</t>
  </si>
  <si>
    <t>y* -  nie kursuje 15 sierpnia</t>
  </si>
  <si>
    <t>07:00 1-7bwy*</t>
  </si>
  <si>
    <t>14:45 1-7bwy*</t>
  </si>
  <si>
    <t>18:40 1-7bwy*</t>
  </si>
  <si>
    <t>Ważny od dnia: 05.01.2026</t>
  </si>
  <si>
    <t>J - kursuje w dniach: 05.01;06.01;07.01;10.01;11.01;12.01;14.01;16.01;18.01;20.01;22.01;24.01;26.01;28.01;30.01;01.02;</t>
  </si>
  <si>
    <t>01:30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</si>
</sst>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h:mm;@"/>
  </numFmts>
  <fonts count="51">
    <font>
      <sz val="11"/>
      <color theme="1"/>
      <name val="Czcionka tekstu podstawowego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name val="Arial"/>
      <family val="2"/>
      <charset val="238"/>
    </font>
    <font>
      <sz val="1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rgb="FF92D050"/>
      <name val="Arial"/>
      <family val="2"/>
      <charset val="238"/>
    </font>
    <font>
      <sz val="11"/>
      <color rgb="FF7030A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1"/>
      <name val="Czcionka tekstu podstawowego"/>
      <charset val="238"/>
    </font>
    <font>
      <b/>
      <sz val="11"/>
      <color theme="1"/>
      <name val="Czcionka tekstu podstawowego"/>
      <charset val="238"/>
    </font>
    <font>
      <sz val="8"/>
      <name val="Czcionka tekstu podstawowego"/>
      <family val="2"/>
      <charset val="238"/>
    </font>
    <font>
      <b/>
      <sz val="11"/>
      <color theme="0"/>
      <name val="Czcionka tekstu podstawowego"/>
      <charset val="238"/>
    </font>
    <font>
      <sz val="11"/>
      <name val="Czcionka tekstu podstawowego"/>
      <charset val="238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sz val="11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sz val="12"/>
      <name val="Czcionka tekstu podstawowego"/>
      <family val="2"/>
      <charset val="238"/>
    </font>
    <font>
      <b/>
      <sz val="12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24"/>
      <color theme="1"/>
      <name val="Arial"/>
      <family val="2"/>
      <charset val="238"/>
    </font>
    <font>
      <b/>
      <sz val="12"/>
      <color theme="1"/>
      <name val="Czcionka tekstu podstawowego"/>
      <family val="2"/>
      <charset val="238"/>
    </font>
    <font>
      <sz val="11"/>
      <color theme="4"/>
      <name val="Czcionka tekstu podstawowego"/>
      <family val="2"/>
      <charset val="238"/>
    </font>
    <font>
      <sz val="10"/>
      <color rgb="FFFF0000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b/>
      <sz val="11"/>
      <color rgb="FFFF0000"/>
      <name val="Czcionka tekstu podstawowego"/>
      <charset val="238"/>
    </font>
  </fonts>
  <fills count="4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4040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517B6"/>
        <bgColor indexed="64"/>
      </patternFill>
    </fill>
    <fill>
      <patternFill patternType="solid">
        <fgColor rgb="FFDD8DD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7FEEFD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3" fillId="0" borderId="0" applyFont="0" applyFill="0" applyBorder="0" applyAlignment="0" applyProtection="0"/>
    <xf numFmtId="0" fontId="49" fillId="0" borderId="0"/>
    <xf numFmtId="44" fontId="33" fillId="0" borderId="0" applyFont="0" applyFill="0" applyBorder="0" applyAlignment="0" applyProtection="0"/>
  </cellStyleXfs>
  <cellXfs count="532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2" xfId="0" applyFont="1" applyBorder="1"/>
    <xf numFmtId="49" fontId="6" fillId="3" borderId="2" xfId="0" applyNumberFormat="1" applyFont="1" applyFill="1" applyBorder="1"/>
    <xf numFmtId="20" fontId="6" fillId="0" borderId="2" xfId="0" applyNumberFormat="1" applyFont="1" applyBorder="1"/>
    <xf numFmtId="0" fontId="6" fillId="3" borderId="2" xfId="0" applyFont="1" applyFill="1" applyBorder="1"/>
    <xf numFmtId="0" fontId="0" fillId="0" borderId="2" xfId="0" applyBorder="1"/>
    <xf numFmtId="0" fontId="5" fillId="0" borderId="2" xfId="0" applyFont="1" applyBorder="1" applyAlignment="1">
      <alignment horizontal="left" vertical="center"/>
    </xf>
    <xf numFmtId="0" fontId="10" fillId="0" borderId="2" xfId="0" applyFont="1" applyBorder="1"/>
    <xf numFmtId="0" fontId="4" fillId="0" borderId="2" xfId="0" applyFont="1" applyBorder="1"/>
    <xf numFmtId="0" fontId="7" fillId="0" borderId="2" xfId="0" applyFont="1" applyBorder="1"/>
    <xf numFmtId="164" fontId="7" fillId="0" borderId="2" xfId="0" applyNumberFormat="1" applyFont="1" applyBorder="1" applyAlignment="1">
      <alignment horizontal="center"/>
    </xf>
    <xf numFmtId="0" fontId="7" fillId="0" borderId="3" xfId="0" applyFont="1" applyBorder="1"/>
    <xf numFmtId="0" fontId="11" fillId="0" borderId="0" xfId="0" applyFont="1" applyAlignment="1">
      <alignment horizontal="center"/>
    </xf>
    <xf numFmtId="164" fontId="7" fillId="0" borderId="2" xfId="0" applyNumberFormat="1" applyFont="1" applyBorder="1"/>
    <xf numFmtId="0" fontId="12" fillId="0" borderId="2" xfId="0" applyFont="1" applyBorder="1"/>
    <xf numFmtId="0" fontId="7" fillId="3" borderId="2" xfId="0" applyFont="1" applyFill="1" applyBorder="1"/>
    <xf numFmtId="0" fontId="10" fillId="0" borderId="0" xfId="0" applyFont="1"/>
    <xf numFmtId="49" fontId="7" fillId="3" borderId="2" xfId="0" applyNumberFormat="1" applyFont="1" applyFill="1" applyBorder="1"/>
    <xf numFmtId="0" fontId="15" fillId="0" borderId="2" xfId="0" applyFont="1" applyBorder="1"/>
    <xf numFmtId="0" fontId="16" fillId="0" borderId="2" xfId="0" applyFont="1" applyBorder="1"/>
    <xf numFmtId="0" fontId="7" fillId="0" borderId="4" xfId="0" applyFont="1" applyBorder="1"/>
    <xf numFmtId="20" fontId="7" fillId="0" borderId="2" xfId="0" applyNumberFormat="1" applyFont="1" applyBorder="1"/>
    <xf numFmtId="20" fontId="7" fillId="3" borderId="2" xfId="0" applyNumberFormat="1" applyFont="1" applyFill="1" applyBorder="1"/>
    <xf numFmtId="20" fontId="17" fillId="0" borderId="2" xfId="0" applyNumberFormat="1" applyFont="1" applyBorder="1"/>
    <xf numFmtId="49" fontId="17" fillId="3" borderId="2" xfId="0" applyNumberFormat="1" applyFont="1" applyFill="1" applyBorder="1"/>
    <xf numFmtId="0" fontId="17" fillId="3" borderId="2" xfId="0" applyFont="1" applyFill="1" applyBorder="1"/>
    <xf numFmtId="0" fontId="17" fillId="0" borderId="2" xfId="0" applyFont="1" applyBorder="1"/>
    <xf numFmtId="0" fontId="17" fillId="0" borderId="3" xfId="0" applyFont="1" applyBorder="1"/>
    <xf numFmtId="0" fontId="10" fillId="3" borderId="2" xfId="0" applyFont="1" applyFill="1" applyBorder="1"/>
    <xf numFmtId="20" fontId="10" fillId="0" borderId="2" xfId="0" applyNumberFormat="1" applyFont="1" applyBorder="1"/>
    <xf numFmtId="0" fontId="17" fillId="3" borderId="3" xfId="0" applyFont="1" applyFill="1" applyBorder="1"/>
    <xf numFmtId="0" fontId="18" fillId="0" borderId="2" xfId="0" applyFont="1" applyBorder="1"/>
    <xf numFmtId="49" fontId="18" fillId="3" borderId="2" xfId="0" applyNumberFormat="1" applyFont="1" applyFill="1" applyBorder="1"/>
    <xf numFmtId="0" fontId="18" fillId="3" borderId="2" xfId="0" applyFont="1" applyFill="1" applyBorder="1"/>
    <xf numFmtId="18" fontId="17" fillId="0" borderId="2" xfId="0" applyNumberFormat="1" applyFont="1" applyBorder="1"/>
    <xf numFmtId="49" fontId="10" fillId="3" borderId="2" xfId="0" applyNumberFormat="1" applyFont="1" applyFill="1" applyBorder="1"/>
    <xf numFmtId="18" fontId="10" fillId="0" borderId="2" xfId="0" applyNumberFormat="1" applyFont="1" applyBorder="1"/>
    <xf numFmtId="0" fontId="10" fillId="3" borderId="3" xfId="0" applyFont="1" applyFill="1" applyBorder="1"/>
    <xf numFmtId="0" fontId="14" fillId="0" borderId="2" xfId="0" applyFont="1" applyBorder="1"/>
    <xf numFmtId="164" fontId="10" fillId="0" borderId="2" xfId="0" applyNumberFormat="1" applyFont="1" applyBorder="1"/>
    <xf numFmtId="18" fontId="14" fillId="0" borderId="2" xfId="0" applyNumberFormat="1" applyFont="1" applyBorder="1"/>
    <xf numFmtId="49" fontId="17" fillId="0" borderId="2" xfId="0" applyNumberFormat="1" applyFont="1" applyBorder="1"/>
    <xf numFmtId="49" fontId="10" fillId="3" borderId="3" xfId="0" applyNumberFormat="1" applyFont="1" applyFill="1" applyBorder="1"/>
    <xf numFmtId="49" fontId="10" fillId="0" borderId="2" xfId="0" applyNumberFormat="1" applyFont="1" applyBorder="1"/>
    <xf numFmtId="20" fontId="18" fillId="0" borderId="2" xfId="0" applyNumberFormat="1" applyFont="1" applyBorder="1"/>
    <xf numFmtId="20" fontId="14" fillId="0" borderId="2" xfId="0" applyNumberFormat="1" applyFont="1" applyBorder="1"/>
    <xf numFmtId="18" fontId="7" fillId="0" borderId="2" xfId="0" applyNumberFormat="1" applyFont="1" applyBorder="1"/>
    <xf numFmtId="20" fontId="17" fillId="3" borderId="2" xfId="0" applyNumberFormat="1" applyFont="1" applyFill="1" applyBorder="1"/>
    <xf numFmtId="0" fontId="7" fillId="0" borderId="0" xfId="0" applyFont="1" applyAlignment="1">
      <alignment vertical="center"/>
    </xf>
    <xf numFmtId="49" fontId="6" fillId="0" borderId="0" xfId="0" applyNumberFormat="1" applyFont="1"/>
    <xf numFmtId="49" fontId="6" fillId="0" borderId="2" xfId="0" applyNumberFormat="1" applyFont="1" applyBorder="1"/>
    <xf numFmtId="49" fontId="0" fillId="0" borderId="2" xfId="0" applyNumberFormat="1" applyBorder="1"/>
    <xf numFmtId="49" fontId="0" fillId="0" borderId="0" xfId="0" applyNumberFormat="1"/>
    <xf numFmtId="0" fontId="10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0" fillId="2" borderId="0" xfId="0" applyFill="1"/>
    <xf numFmtId="0" fontId="0" fillId="3" borderId="0" xfId="0" applyFill="1"/>
    <xf numFmtId="0" fontId="6" fillId="3" borderId="1" xfId="0" applyFont="1" applyFill="1" applyBorder="1"/>
    <xf numFmtId="20" fontId="6" fillId="0" borderId="0" xfId="0" applyNumberFormat="1" applyFont="1"/>
    <xf numFmtId="0" fontId="7" fillId="0" borderId="2" xfId="0" applyFont="1" applyBorder="1" applyAlignment="1">
      <alignment horizontal="right"/>
    </xf>
    <xf numFmtId="0" fontId="7" fillId="3" borderId="0" xfId="0" applyFont="1" applyFill="1"/>
    <xf numFmtId="0" fontId="7" fillId="5" borderId="0" xfId="0" applyFont="1" applyFill="1"/>
    <xf numFmtId="0" fontId="0" fillId="5" borderId="2" xfId="0" applyFill="1" applyBorder="1"/>
    <xf numFmtId="0" fontId="0" fillId="5" borderId="0" xfId="0" applyFill="1"/>
    <xf numFmtId="49" fontId="6" fillId="3" borderId="1" xfId="0" applyNumberFormat="1" applyFont="1" applyFill="1" applyBorder="1"/>
    <xf numFmtId="0" fontId="0" fillId="0" borderId="3" xfId="0" applyBorder="1"/>
    <xf numFmtId="0" fontId="6" fillId="3" borderId="0" xfId="0" applyFont="1" applyFill="1"/>
    <xf numFmtId="49" fontId="0" fillId="0" borderId="1" xfId="0" applyNumberFormat="1" applyBorder="1"/>
    <xf numFmtId="0" fontId="0" fillId="3" borderId="2" xfId="0" applyFill="1" applyBorder="1"/>
    <xf numFmtId="0" fontId="0" fillId="6" borderId="0" xfId="0" applyFill="1"/>
    <xf numFmtId="49" fontId="6" fillId="5" borderId="1" xfId="0" applyNumberFormat="1" applyFont="1" applyFill="1" applyBorder="1"/>
    <xf numFmtId="0" fontId="10" fillId="3" borderId="0" xfId="0" applyFont="1" applyFill="1"/>
    <xf numFmtId="0" fontId="12" fillId="0" borderId="3" xfId="0" applyFont="1" applyBorder="1"/>
    <xf numFmtId="0" fontId="7" fillId="0" borderId="8" xfId="0" applyFont="1" applyBorder="1"/>
    <xf numFmtId="49" fontId="6" fillId="2" borderId="1" xfId="0" applyNumberFormat="1" applyFont="1" applyFill="1" applyBorder="1"/>
    <xf numFmtId="0" fontId="6" fillId="2" borderId="0" xfId="0" applyFont="1" applyFill="1"/>
    <xf numFmtId="49" fontId="6" fillId="5" borderId="10" xfId="0" applyNumberFormat="1" applyFont="1" applyFill="1" applyBorder="1"/>
    <xf numFmtId="0" fontId="6" fillId="0" borderId="1" xfId="0" applyFont="1" applyBorder="1"/>
    <xf numFmtId="49" fontId="0" fillId="2" borderId="10" xfId="0" applyNumberFormat="1" applyFill="1" applyBorder="1"/>
    <xf numFmtId="0" fontId="0" fillId="7" borderId="2" xfId="0" applyFill="1" applyBorder="1"/>
    <xf numFmtId="0" fontId="0" fillId="7" borderId="0" xfId="0" applyFill="1"/>
    <xf numFmtId="0" fontId="6" fillId="5" borderId="1" xfId="0" applyFont="1" applyFill="1" applyBorder="1"/>
    <xf numFmtId="0" fontId="7" fillId="7" borderId="0" xfId="0" applyFont="1" applyFill="1"/>
    <xf numFmtId="49" fontId="6" fillId="7" borderId="1" xfId="0" applyNumberFormat="1" applyFont="1" applyFill="1" applyBorder="1"/>
    <xf numFmtId="0" fontId="0" fillId="0" borderId="1" xfId="0" applyBorder="1"/>
    <xf numFmtId="49" fontId="0" fillId="7" borderId="1" xfId="0" applyNumberFormat="1" applyFill="1" applyBorder="1"/>
    <xf numFmtId="49" fontId="6" fillId="0" borderId="1" xfId="0" applyNumberFormat="1" applyFont="1" applyBorder="1"/>
    <xf numFmtId="0" fontId="20" fillId="0" borderId="0" xfId="0" applyFont="1"/>
    <xf numFmtId="0" fontId="6" fillId="7" borderId="1" xfId="0" applyFont="1" applyFill="1" applyBorder="1"/>
    <xf numFmtId="0" fontId="0" fillId="3" borderId="3" xfId="0" applyFill="1" applyBorder="1"/>
    <xf numFmtId="0" fontId="23" fillId="0" borderId="0" xfId="0" applyFont="1" applyAlignment="1">
      <alignment horizontal="center"/>
    </xf>
    <xf numFmtId="0" fontId="6" fillId="6" borderId="1" xfId="0" applyFont="1" applyFill="1" applyBorder="1"/>
    <xf numFmtId="0" fontId="6" fillId="2" borderId="1" xfId="0" applyFont="1" applyFill="1" applyBorder="1"/>
    <xf numFmtId="0" fontId="0" fillId="9" borderId="0" xfId="0" applyFill="1"/>
    <xf numFmtId="49" fontId="6" fillId="9" borderId="1" xfId="0" applyNumberFormat="1" applyFont="1" applyFill="1" applyBorder="1"/>
    <xf numFmtId="0" fontId="6" fillId="9" borderId="1" xfId="0" applyFont="1" applyFill="1" applyBorder="1"/>
    <xf numFmtId="0" fontId="0" fillId="10" borderId="0" xfId="0" applyFill="1"/>
    <xf numFmtId="0" fontId="7" fillId="10" borderId="0" xfId="0" applyFont="1" applyFill="1"/>
    <xf numFmtId="49" fontId="0" fillId="2" borderId="1" xfId="0" applyNumberFormat="1" applyFill="1" applyBorder="1"/>
    <xf numFmtId="49" fontId="0" fillId="3" borderId="1" xfId="0" applyNumberFormat="1" applyFill="1" applyBorder="1"/>
    <xf numFmtId="49" fontId="6" fillId="0" borderId="9" xfId="0" applyNumberFormat="1" applyFont="1" applyBorder="1"/>
    <xf numFmtId="49" fontId="6" fillId="3" borderId="9" xfId="0" applyNumberFormat="1" applyFont="1" applyFill="1" applyBorder="1"/>
    <xf numFmtId="0" fontId="6" fillId="3" borderId="9" xfId="0" applyFont="1" applyFill="1" applyBorder="1"/>
    <xf numFmtId="49" fontId="6" fillId="10" borderId="1" xfId="0" applyNumberFormat="1" applyFont="1" applyFill="1" applyBorder="1"/>
    <xf numFmtId="0" fontId="6" fillId="10" borderId="1" xfId="0" applyFont="1" applyFill="1" applyBorder="1"/>
    <xf numFmtId="0" fontId="25" fillId="0" borderId="0" xfId="0" applyFont="1"/>
    <xf numFmtId="0" fontId="0" fillId="2" borderId="2" xfId="0" applyFill="1" applyBorder="1"/>
    <xf numFmtId="20" fontId="6" fillId="3" borderId="1" xfId="0" applyNumberFormat="1" applyFont="1" applyFill="1" applyBorder="1"/>
    <xf numFmtId="0" fontId="7" fillId="12" borderId="0" xfId="0" applyFont="1" applyFill="1"/>
    <xf numFmtId="49" fontId="6" fillId="12" borderId="1" xfId="0" applyNumberFormat="1" applyFont="1" applyFill="1" applyBorder="1"/>
    <xf numFmtId="0" fontId="7" fillId="13" borderId="0" xfId="0" applyFont="1" applyFill="1"/>
    <xf numFmtId="0" fontId="0" fillId="11" borderId="0" xfId="0" applyFill="1"/>
    <xf numFmtId="49" fontId="6" fillId="11" borderId="1" xfId="0" applyNumberFormat="1" applyFont="1" applyFill="1" applyBorder="1"/>
    <xf numFmtId="0" fontId="6" fillId="11" borderId="1" xfId="0" applyFont="1" applyFill="1" applyBorder="1"/>
    <xf numFmtId="0" fontId="0" fillId="14" borderId="0" xfId="0" applyFill="1"/>
    <xf numFmtId="49" fontId="6" fillId="14" borderId="1" xfId="0" applyNumberFormat="1" applyFont="1" applyFill="1" applyBorder="1"/>
    <xf numFmtId="0" fontId="6" fillId="14" borderId="1" xfId="0" applyFont="1" applyFill="1" applyBorder="1"/>
    <xf numFmtId="0" fontId="7" fillId="15" borderId="0" xfId="0" applyFont="1" applyFill="1"/>
    <xf numFmtId="0" fontId="7" fillId="2" borderId="0" xfId="0" applyFont="1" applyFill="1"/>
    <xf numFmtId="0" fontId="21" fillId="0" borderId="0" xfId="0" applyFont="1"/>
    <xf numFmtId="0" fontId="0" fillId="16" borderId="0" xfId="0" applyFill="1"/>
    <xf numFmtId="49" fontId="0" fillId="16" borderId="1" xfId="0" applyNumberFormat="1" applyFill="1" applyBorder="1"/>
    <xf numFmtId="49" fontId="21" fillId="0" borderId="0" xfId="0" applyNumberFormat="1" applyFont="1"/>
    <xf numFmtId="0" fontId="20" fillId="3" borderId="2" xfId="0" applyFont="1" applyFill="1" applyBorder="1"/>
    <xf numFmtId="0" fontId="7" fillId="17" borderId="0" xfId="0" applyFont="1" applyFill="1"/>
    <xf numFmtId="0" fontId="0" fillId="17" borderId="2" xfId="0" applyFill="1" applyBorder="1"/>
    <xf numFmtId="0" fontId="0" fillId="17" borderId="0" xfId="0" applyFill="1"/>
    <xf numFmtId="49" fontId="6" fillId="17" borderId="1" xfId="0" applyNumberFormat="1" applyFont="1" applyFill="1" applyBorder="1"/>
    <xf numFmtId="0" fontId="6" fillId="17" borderId="1" xfId="0" applyFont="1" applyFill="1" applyBorder="1"/>
    <xf numFmtId="0" fontId="21" fillId="0" borderId="11" xfId="0" applyFont="1" applyBorder="1"/>
    <xf numFmtId="0" fontId="8" fillId="0" borderId="11" xfId="0" applyFont="1" applyBorder="1"/>
    <xf numFmtId="49" fontId="0" fillId="5" borderId="1" xfId="0" applyNumberFormat="1" applyFill="1" applyBorder="1"/>
    <xf numFmtId="49" fontId="6" fillId="16" borderId="1" xfId="0" applyNumberFormat="1" applyFont="1" applyFill="1" applyBorder="1"/>
    <xf numFmtId="0" fontId="6" fillId="16" borderId="1" xfId="0" applyFont="1" applyFill="1" applyBorder="1"/>
    <xf numFmtId="0" fontId="0" fillId="18" borderId="0" xfId="0" applyFill="1"/>
    <xf numFmtId="0" fontId="0" fillId="18" borderId="2" xfId="0" applyFill="1" applyBorder="1"/>
    <xf numFmtId="49" fontId="6" fillId="18" borderId="1" xfId="0" applyNumberFormat="1" applyFont="1" applyFill="1" applyBorder="1"/>
    <xf numFmtId="0" fontId="6" fillId="18" borderId="1" xfId="0" applyFont="1" applyFill="1" applyBorder="1"/>
    <xf numFmtId="20" fontId="6" fillId="0" borderId="1" xfId="0" applyNumberFormat="1" applyFont="1" applyBorder="1"/>
    <xf numFmtId="0" fontId="0" fillId="0" borderId="9" xfId="0" applyBorder="1"/>
    <xf numFmtId="0" fontId="24" fillId="0" borderId="0" xfId="0" applyFont="1"/>
    <xf numFmtId="49" fontId="19" fillId="0" borderId="1" xfId="0" applyNumberFormat="1" applyFont="1" applyBorder="1"/>
    <xf numFmtId="49" fontId="6" fillId="6" borderId="1" xfId="0" applyNumberFormat="1" applyFont="1" applyFill="1" applyBorder="1"/>
    <xf numFmtId="49" fontId="6" fillId="19" borderId="1" xfId="0" applyNumberFormat="1" applyFont="1" applyFill="1" applyBorder="1"/>
    <xf numFmtId="0" fontId="7" fillId="19" borderId="0" xfId="0" applyFont="1" applyFill="1"/>
    <xf numFmtId="0" fontId="0" fillId="6" borderId="2" xfId="0" applyFill="1" applyBorder="1"/>
    <xf numFmtId="49" fontId="0" fillId="14" borderId="1" xfId="0" applyNumberFormat="1" applyFill="1" applyBorder="1"/>
    <xf numFmtId="0" fontId="26" fillId="0" borderId="0" xfId="0" applyFont="1"/>
    <xf numFmtId="0" fontId="7" fillId="5" borderId="2" xfId="0" applyFont="1" applyFill="1" applyBorder="1" applyAlignment="1">
      <alignment horizontal="left"/>
    </xf>
    <xf numFmtId="0" fontId="10" fillId="5" borderId="0" xfId="0" applyFont="1" applyFill="1"/>
    <xf numFmtId="0" fontId="0" fillId="2" borderId="0" xfId="0" applyFill="1" applyAlignment="1">
      <alignment horizontal="left"/>
    </xf>
    <xf numFmtId="0" fontId="10" fillId="20" borderId="0" xfId="0" applyFont="1" applyFill="1"/>
    <xf numFmtId="0" fontId="0" fillId="20" borderId="0" xfId="0" applyFill="1"/>
    <xf numFmtId="0" fontId="0" fillId="21" borderId="0" xfId="0" applyFill="1"/>
    <xf numFmtId="0" fontId="0" fillId="21" borderId="2" xfId="0" applyFill="1" applyBorder="1"/>
    <xf numFmtId="49" fontId="6" fillId="21" borderId="1" xfId="0" applyNumberFormat="1" applyFont="1" applyFill="1" applyBorder="1"/>
    <xf numFmtId="0" fontId="6" fillId="21" borderId="1" xfId="0" applyFont="1" applyFill="1" applyBorder="1"/>
    <xf numFmtId="0" fontId="0" fillId="16" borderId="2" xfId="0" applyFill="1" applyBorder="1"/>
    <xf numFmtId="0" fontId="6" fillId="3" borderId="8" xfId="0" applyFont="1" applyFill="1" applyBorder="1"/>
    <xf numFmtId="49" fontId="6" fillId="3" borderId="8" xfId="0" applyNumberFormat="1" applyFont="1" applyFill="1" applyBorder="1"/>
    <xf numFmtId="0" fontId="6" fillId="0" borderId="8" xfId="0" applyFont="1" applyBorder="1"/>
    <xf numFmtId="0" fontId="9" fillId="0" borderId="0" xfId="0" applyFont="1"/>
    <xf numFmtId="0" fontId="0" fillId="20" borderId="2" xfId="0" applyFill="1" applyBorder="1"/>
    <xf numFmtId="49" fontId="6" fillId="8" borderId="1" xfId="0" applyNumberFormat="1" applyFont="1" applyFill="1" applyBorder="1"/>
    <xf numFmtId="0" fontId="6" fillId="8" borderId="1" xfId="0" applyFont="1" applyFill="1" applyBorder="1"/>
    <xf numFmtId="49" fontId="6" fillId="22" borderId="1" xfId="0" applyNumberFormat="1" applyFont="1" applyFill="1" applyBorder="1"/>
    <xf numFmtId="49" fontId="6" fillId="13" borderId="1" xfId="0" applyNumberFormat="1" applyFont="1" applyFill="1" applyBorder="1"/>
    <xf numFmtId="0" fontId="6" fillId="22" borderId="1" xfId="0" applyFont="1" applyFill="1" applyBorder="1"/>
    <xf numFmtId="0" fontId="7" fillId="22" borderId="0" xfId="0" applyFont="1" applyFill="1"/>
    <xf numFmtId="0" fontId="0" fillId="22" borderId="0" xfId="0" applyFill="1"/>
    <xf numFmtId="0" fontId="6" fillId="5" borderId="0" xfId="0" applyFont="1" applyFill="1"/>
    <xf numFmtId="11" fontId="6" fillId="5" borderId="10" xfId="0" applyNumberFormat="1" applyFont="1" applyFill="1" applyBorder="1"/>
    <xf numFmtId="11" fontId="0" fillId="2" borderId="10" xfId="0" applyNumberFormat="1" applyFill="1" applyBorder="1"/>
    <xf numFmtId="11" fontId="6" fillId="7" borderId="10" xfId="0" applyNumberFormat="1" applyFont="1" applyFill="1" applyBorder="1"/>
    <xf numFmtId="11" fontId="6" fillId="5" borderId="1" xfId="0" applyNumberFormat="1" applyFont="1" applyFill="1" applyBorder="1"/>
    <xf numFmtId="0" fontId="0" fillId="21" borderId="1" xfId="0" applyFill="1" applyBorder="1"/>
    <xf numFmtId="0" fontId="8" fillId="0" borderId="0" xfId="0" applyFont="1" applyAlignment="1">
      <alignment horizontal="center" vertical="justify" wrapText="1"/>
    </xf>
    <xf numFmtId="0" fontId="0" fillId="6" borderId="1" xfId="0" applyFill="1" applyBorder="1"/>
    <xf numFmtId="20" fontId="6" fillId="2" borderId="1" xfId="0" applyNumberFormat="1" applyFont="1" applyFill="1" applyBorder="1"/>
    <xf numFmtId="20" fontId="6" fillId="5" borderId="1" xfId="0" applyNumberFormat="1" applyFont="1" applyFill="1" applyBorder="1"/>
    <xf numFmtId="0" fontId="0" fillId="23" borderId="0" xfId="0" applyFill="1"/>
    <xf numFmtId="0" fontId="0" fillId="23" borderId="2" xfId="0" applyFill="1" applyBorder="1"/>
    <xf numFmtId="49" fontId="6" fillId="23" borderId="1" xfId="0" applyNumberFormat="1" applyFont="1" applyFill="1" applyBorder="1"/>
    <xf numFmtId="0" fontId="6" fillId="23" borderId="1" xfId="0" applyFont="1" applyFill="1" applyBorder="1"/>
    <xf numFmtId="49" fontId="0" fillId="23" borderId="1" xfId="0" applyNumberFormat="1" applyFill="1" applyBorder="1"/>
    <xf numFmtId="0" fontId="7" fillId="14" borderId="2" xfId="0" applyFont="1" applyFill="1" applyBorder="1"/>
    <xf numFmtId="0" fontId="10" fillId="14" borderId="0" xfId="0" applyFont="1" applyFill="1"/>
    <xf numFmtId="0" fontId="0" fillId="24" borderId="0" xfId="0" applyFill="1"/>
    <xf numFmtId="49" fontId="0" fillId="24" borderId="1" xfId="0" applyNumberFormat="1" applyFill="1" applyBorder="1"/>
    <xf numFmtId="0" fontId="0" fillId="24" borderId="1" xfId="0" applyFill="1" applyBorder="1"/>
    <xf numFmtId="0" fontId="0" fillId="25" borderId="0" xfId="0" applyFill="1"/>
    <xf numFmtId="0" fontId="0" fillId="25" borderId="2" xfId="0" applyFill="1" applyBorder="1"/>
    <xf numFmtId="49" fontId="6" fillId="25" borderId="1" xfId="0" applyNumberFormat="1" applyFont="1" applyFill="1" applyBorder="1"/>
    <xf numFmtId="0" fontId="6" fillId="25" borderId="1" xfId="0" applyFont="1" applyFill="1" applyBorder="1"/>
    <xf numFmtId="0" fontId="7" fillId="9" borderId="0" xfId="0" applyFont="1" applyFill="1"/>
    <xf numFmtId="0" fontId="0" fillId="12" borderId="0" xfId="0" applyFill="1"/>
    <xf numFmtId="0" fontId="6" fillId="12" borderId="1" xfId="0" applyFont="1" applyFill="1" applyBorder="1"/>
    <xf numFmtId="0" fontId="0" fillId="19" borderId="0" xfId="0" applyFill="1"/>
    <xf numFmtId="0" fontId="6" fillId="19" borderId="1" xfId="0" applyFont="1" applyFill="1" applyBorder="1"/>
    <xf numFmtId="0" fontId="6" fillId="12" borderId="0" xfId="0" applyFont="1" applyFill="1"/>
    <xf numFmtId="0" fontId="6" fillId="6" borderId="2" xfId="0" applyFont="1" applyFill="1" applyBorder="1"/>
    <xf numFmtId="0" fontId="6" fillId="6" borderId="0" xfId="0" applyFont="1" applyFill="1"/>
    <xf numFmtId="0" fontId="27" fillId="26" borderId="1" xfId="0" applyFont="1" applyFill="1" applyBorder="1"/>
    <xf numFmtId="0" fontId="27" fillId="26" borderId="0" xfId="0" applyFont="1" applyFill="1"/>
    <xf numFmtId="0" fontId="0" fillId="5" borderId="1" xfId="0" applyFill="1" applyBorder="1"/>
    <xf numFmtId="0" fontId="6" fillId="27" borderId="1" xfId="0" applyFont="1" applyFill="1" applyBorder="1"/>
    <xf numFmtId="0" fontId="6" fillId="14" borderId="0" xfId="0" applyFont="1" applyFill="1"/>
    <xf numFmtId="0" fontId="0" fillId="12" borderId="1" xfId="0" applyFill="1" applyBorder="1"/>
    <xf numFmtId="0" fontId="6" fillId="20" borderId="0" xfId="0" applyFont="1" applyFill="1"/>
    <xf numFmtId="0" fontId="6" fillId="27" borderId="0" xfId="0" applyFont="1" applyFill="1"/>
    <xf numFmtId="0" fontId="0" fillId="27" borderId="0" xfId="0" applyFill="1"/>
    <xf numFmtId="0" fontId="6" fillId="20" borderId="1" xfId="0" applyFont="1" applyFill="1" applyBorder="1"/>
    <xf numFmtId="0" fontId="10" fillId="28" borderId="2" xfId="0" applyFont="1" applyFill="1" applyBorder="1" applyAlignment="1">
      <alignment vertical="center"/>
    </xf>
    <xf numFmtId="0" fontId="6" fillId="28" borderId="0" xfId="0" applyFont="1" applyFill="1"/>
    <xf numFmtId="0" fontId="0" fillId="28" borderId="0" xfId="0" applyFill="1"/>
    <xf numFmtId="0" fontId="10" fillId="29" borderId="0" xfId="0" applyFont="1" applyFill="1"/>
    <xf numFmtId="0" fontId="6" fillId="29" borderId="0" xfId="0" applyFont="1" applyFill="1"/>
    <xf numFmtId="0" fontId="0" fillId="29" borderId="0" xfId="0" applyFill="1"/>
    <xf numFmtId="0" fontId="6" fillId="28" borderId="1" xfId="0" applyFont="1" applyFill="1" applyBorder="1"/>
    <xf numFmtId="0" fontId="28" fillId="26" borderId="0" xfId="0" applyFont="1" applyFill="1"/>
    <xf numFmtId="0" fontId="6" fillId="28" borderId="12" xfId="0" applyFont="1" applyFill="1" applyBorder="1"/>
    <xf numFmtId="0" fontId="6" fillId="28" borderId="7" xfId="0" applyFont="1" applyFill="1" applyBorder="1"/>
    <xf numFmtId="0" fontId="6" fillId="28" borderId="13" xfId="0" applyFont="1" applyFill="1" applyBorder="1"/>
    <xf numFmtId="0" fontId="0" fillId="14" borderId="1" xfId="0" applyFill="1" applyBorder="1"/>
    <xf numFmtId="0" fontId="6" fillId="29" borderId="1" xfId="0" applyFont="1" applyFill="1" applyBorder="1"/>
    <xf numFmtId="0" fontId="0" fillId="0" borderId="13" xfId="0" applyBorder="1"/>
    <xf numFmtId="49" fontId="6" fillId="12" borderId="6" xfId="0" applyNumberFormat="1" applyFont="1" applyFill="1" applyBorder="1"/>
    <xf numFmtId="0" fontId="6" fillId="12" borderId="6" xfId="0" applyFont="1" applyFill="1" applyBorder="1"/>
    <xf numFmtId="49" fontId="6" fillId="22" borderId="10" xfId="0" applyNumberFormat="1" applyFont="1" applyFill="1" applyBorder="1"/>
    <xf numFmtId="0" fontId="6" fillId="13" borderId="1" xfId="0" applyFont="1" applyFill="1" applyBorder="1"/>
    <xf numFmtId="0" fontId="0" fillId="2" borderId="1" xfId="0" applyFill="1" applyBorder="1"/>
    <xf numFmtId="49" fontId="0" fillId="3" borderId="0" xfId="0" applyNumberFormat="1" applyFill="1"/>
    <xf numFmtId="0" fontId="6" fillId="30" borderId="1" xfId="0" applyFont="1" applyFill="1" applyBorder="1"/>
    <xf numFmtId="0" fontId="0" fillId="30" borderId="0" xfId="0" applyFill="1"/>
    <xf numFmtId="49" fontId="6" fillId="30" borderId="1" xfId="0" applyNumberFormat="1" applyFont="1" applyFill="1" applyBorder="1"/>
    <xf numFmtId="20" fontId="6" fillId="30" borderId="1" xfId="0" applyNumberFormat="1" applyFont="1" applyFill="1" applyBorder="1"/>
    <xf numFmtId="0" fontId="0" fillId="23" borderId="5" xfId="0" applyFill="1" applyBorder="1"/>
    <xf numFmtId="0" fontId="0" fillId="23" borderId="1" xfId="0" applyFill="1" applyBorder="1"/>
    <xf numFmtId="20" fontId="6" fillId="19" borderId="1" xfId="0" applyNumberFormat="1" applyFont="1" applyFill="1" applyBorder="1"/>
    <xf numFmtId="20" fontId="6" fillId="12" borderId="1" xfId="0" applyNumberFormat="1" applyFont="1" applyFill="1" applyBorder="1"/>
    <xf numFmtId="49" fontId="6" fillId="19" borderId="6" xfId="0" applyNumberFormat="1" applyFont="1" applyFill="1" applyBorder="1"/>
    <xf numFmtId="49" fontId="6" fillId="22" borderId="6" xfId="0" applyNumberFormat="1" applyFont="1" applyFill="1" applyBorder="1"/>
    <xf numFmtId="20" fontId="6" fillId="22" borderId="1" xfId="0" applyNumberFormat="1" applyFont="1" applyFill="1" applyBorder="1"/>
    <xf numFmtId="0" fontId="0" fillId="31" borderId="0" xfId="0" applyFill="1"/>
    <xf numFmtId="0" fontId="0" fillId="31" borderId="1" xfId="0" applyFill="1" applyBorder="1"/>
    <xf numFmtId="0" fontId="21" fillId="0" borderId="3" xfId="0" applyFont="1" applyBorder="1"/>
    <xf numFmtId="0" fontId="0" fillId="18" borderId="1" xfId="0" applyFill="1" applyBorder="1"/>
    <xf numFmtId="11" fontId="6" fillId="32" borderId="1" xfId="0" applyNumberFormat="1" applyFont="1" applyFill="1" applyBorder="1"/>
    <xf numFmtId="49" fontId="6" fillId="32" borderId="1" xfId="0" applyNumberFormat="1" applyFont="1" applyFill="1" applyBorder="1"/>
    <xf numFmtId="0" fontId="6" fillId="32" borderId="1" xfId="0" applyFont="1" applyFill="1" applyBorder="1"/>
    <xf numFmtId="0" fontId="6" fillId="32" borderId="12" xfId="0" applyFont="1" applyFill="1" applyBorder="1"/>
    <xf numFmtId="0" fontId="6" fillId="32" borderId="7" xfId="0" applyFont="1" applyFill="1" applyBorder="1"/>
    <xf numFmtId="0" fontId="6" fillId="32" borderId="13" xfId="0" applyFont="1" applyFill="1" applyBorder="1"/>
    <xf numFmtId="0" fontId="0" fillId="25" borderId="14" xfId="0" applyFill="1" applyBorder="1"/>
    <xf numFmtId="0" fontId="0" fillId="25" borderId="11" xfId="0" applyFill="1" applyBorder="1"/>
    <xf numFmtId="0" fontId="0" fillId="25" borderId="1" xfId="0" applyFill="1" applyBorder="1"/>
    <xf numFmtId="0" fontId="0" fillId="27" borderId="1" xfId="0" applyFill="1" applyBorder="1"/>
    <xf numFmtId="0" fontId="0" fillId="17" borderId="1" xfId="0" applyFill="1" applyBorder="1"/>
    <xf numFmtId="0" fontId="7" fillId="33" borderId="0" xfId="0" applyFont="1" applyFill="1"/>
    <xf numFmtId="0" fontId="0" fillId="33" borderId="0" xfId="0" applyFill="1"/>
    <xf numFmtId="49" fontId="6" fillId="33" borderId="1" xfId="0" applyNumberFormat="1" applyFont="1" applyFill="1" applyBorder="1"/>
    <xf numFmtId="49" fontId="0" fillId="33" borderId="1" xfId="0" applyNumberFormat="1" applyFill="1" applyBorder="1"/>
    <xf numFmtId="0" fontId="6" fillId="33" borderId="1" xfId="0" applyFont="1" applyFill="1" applyBorder="1"/>
    <xf numFmtId="49" fontId="6" fillId="34" borderId="1" xfId="0" applyNumberFormat="1" applyFont="1" applyFill="1" applyBorder="1"/>
    <xf numFmtId="0" fontId="6" fillId="34" borderId="1" xfId="0" applyFont="1" applyFill="1" applyBorder="1"/>
    <xf numFmtId="0" fontId="0" fillId="34" borderId="0" xfId="0" applyFill="1"/>
    <xf numFmtId="0" fontId="7" fillId="25" borderId="0" xfId="0" applyFont="1" applyFill="1"/>
    <xf numFmtId="0" fontId="0" fillId="34" borderId="9" xfId="0" applyFill="1" applyBorder="1"/>
    <xf numFmtId="49" fontId="0" fillId="34" borderId="1" xfId="0" applyNumberFormat="1" applyFill="1" applyBorder="1"/>
    <xf numFmtId="0" fontId="0" fillId="34" borderId="1" xfId="0" applyFill="1" applyBorder="1"/>
    <xf numFmtId="22" fontId="0" fillId="34" borderId="1" xfId="0" applyNumberFormat="1" applyFill="1" applyBorder="1"/>
    <xf numFmtId="49" fontId="6" fillId="22" borderId="14" xfId="0" applyNumberFormat="1" applyFont="1" applyFill="1" applyBorder="1"/>
    <xf numFmtId="49" fontId="6" fillId="22" borderId="11" xfId="0" applyNumberFormat="1" applyFont="1" applyFill="1" applyBorder="1"/>
    <xf numFmtId="0" fontId="0" fillId="35" borderId="0" xfId="0" applyFill="1"/>
    <xf numFmtId="49" fontId="6" fillId="12" borderId="5" xfId="0" applyNumberFormat="1" applyFont="1" applyFill="1" applyBorder="1"/>
    <xf numFmtId="49" fontId="6" fillId="14" borderId="6" xfId="0" applyNumberFormat="1" applyFont="1" applyFill="1" applyBorder="1"/>
    <xf numFmtId="49" fontId="6" fillId="5" borderId="6" xfId="0" applyNumberFormat="1" applyFont="1" applyFill="1" applyBorder="1"/>
    <xf numFmtId="0" fontId="0" fillId="21" borderId="5" xfId="0" applyFill="1" applyBorder="1"/>
    <xf numFmtId="0" fontId="6" fillId="12" borderId="5" xfId="0" applyFont="1" applyFill="1" applyBorder="1"/>
    <xf numFmtId="49" fontId="6" fillId="34" borderId="10" xfId="0" applyNumberFormat="1" applyFont="1" applyFill="1" applyBorder="1"/>
    <xf numFmtId="11" fontId="6" fillId="32" borderId="10" xfId="0" applyNumberFormat="1" applyFont="1" applyFill="1" applyBorder="1"/>
    <xf numFmtId="0" fontId="0" fillId="30" borderId="2" xfId="0" applyFill="1" applyBorder="1"/>
    <xf numFmtId="49" fontId="21" fillId="30" borderId="0" xfId="0" applyNumberFormat="1" applyFont="1" applyFill="1"/>
    <xf numFmtId="0" fontId="0" fillId="30" borderId="1" xfId="0" applyFill="1" applyBorder="1"/>
    <xf numFmtId="20" fontId="6" fillId="23" borderId="1" xfId="0" applyNumberFormat="1" applyFont="1" applyFill="1" applyBorder="1"/>
    <xf numFmtId="0" fontId="7" fillId="23" borderId="0" xfId="0" applyFont="1" applyFill="1"/>
    <xf numFmtId="20" fontId="6" fillId="10" borderId="1" xfId="0" applyNumberFormat="1" applyFont="1" applyFill="1" applyBorder="1"/>
    <xf numFmtId="0" fontId="0" fillId="3" borderId="1" xfId="0" applyFill="1" applyBorder="1"/>
    <xf numFmtId="0" fontId="7" fillId="16" borderId="0" xfId="0" applyFont="1" applyFill="1"/>
    <xf numFmtId="49" fontId="0" fillId="21" borderId="1" xfId="0" applyNumberFormat="1" applyFill="1" applyBorder="1"/>
    <xf numFmtId="0" fontId="19" fillId="0" borderId="0" xfId="0" applyFont="1"/>
    <xf numFmtId="49" fontId="6" fillId="36" borderId="1" xfId="0" applyNumberFormat="1" applyFont="1" applyFill="1" applyBorder="1"/>
    <xf numFmtId="0" fontId="6" fillId="36" borderId="1" xfId="0" applyFont="1" applyFill="1" applyBorder="1"/>
    <xf numFmtId="49" fontId="0" fillId="36" borderId="1" xfId="0" applyNumberFormat="1" applyFill="1" applyBorder="1"/>
    <xf numFmtId="0" fontId="10" fillId="0" borderId="0" xfId="0" applyFont="1" applyAlignment="1">
      <alignment horizontal="left" vertical="center"/>
    </xf>
    <xf numFmtId="49" fontId="0" fillId="5" borderId="0" xfId="0" applyNumberFormat="1" applyFill="1"/>
    <xf numFmtId="49" fontId="6" fillId="2" borderId="10" xfId="0" applyNumberFormat="1" applyFont="1" applyFill="1" applyBorder="1"/>
    <xf numFmtId="0" fontId="13" fillId="3" borderId="0" xfId="0" applyFont="1" applyFill="1"/>
    <xf numFmtId="0" fontId="7" fillId="3" borderId="4" xfId="0" applyFont="1" applyFill="1" applyBorder="1"/>
    <xf numFmtId="0" fontId="29" fillId="3" borderId="0" xfId="0" applyFont="1" applyFill="1"/>
    <xf numFmtId="0" fontId="30" fillId="3" borderId="0" xfId="0" applyFont="1" applyFill="1"/>
    <xf numFmtId="0" fontId="31" fillId="3" borderId="0" xfId="0" applyFont="1" applyFill="1"/>
    <xf numFmtId="0" fontId="30" fillId="3" borderId="0" xfId="0" applyFont="1" applyFill="1" applyAlignment="1">
      <alignment vertical="center"/>
    </xf>
    <xf numFmtId="0" fontId="32" fillId="3" borderId="0" xfId="0" applyFont="1" applyFill="1"/>
    <xf numFmtId="49" fontId="30" fillId="3" borderId="0" xfId="0" applyNumberFormat="1" applyFont="1" applyFill="1"/>
    <xf numFmtId="49" fontId="19" fillId="5" borderId="1" xfId="0" applyNumberFormat="1" applyFont="1" applyFill="1" applyBorder="1"/>
    <xf numFmtId="0" fontId="19" fillId="5" borderId="1" xfId="0" applyFont="1" applyFill="1" applyBorder="1"/>
    <xf numFmtId="44" fontId="7" fillId="0" borderId="2" xfId="1" applyFont="1" applyBorder="1"/>
    <xf numFmtId="0" fontId="19" fillId="3" borderId="0" xfId="0" applyFont="1" applyFill="1"/>
    <xf numFmtId="49" fontId="19" fillId="25" borderId="1" xfId="0" applyNumberFormat="1" applyFont="1" applyFill="1" applyBorder="1"/>
    <xf numFmtId="49" fontId="19" fillId="2" borderId="1" xfId="0" applyNumberFormat="1" applyFont="1" applyFill="1" applyBorder="1"/>
    <xf numFmtId="49" fontId="19" fillId="17" borderId="1" xfId="0" applyNumberFormat="1" applyFont="1" applyFill="1" applyBorder="1"/>
    <xf numFmtId="49" fontId="0" fillId="6" borderId="1" xfId="0" applyNumberFormat="1" applyFill="1" applyBorder="1"/>
    <xf numFmtId="0" fontId="6" fillId="3" borderId="12" xfId="0" applyFont="1" applyFill="1" applyBorder="1"/>
    <xf numFmtId="0" fontId="6" fillId="3" borderId="7" xfId="0" applyFont="1" applyFill="1" applyBorder="1"/>
    <xf numFmtId="0" fontId="6" fillId="3" borderId="13" xfId="0" applyFont="1" applyFill="1" applyBorder="1"/>
    <xf numFmtId="0" fontId="19" fillId="31" borderId="1" xfId="0" applyFont="1" applyFill="1" applyBorder="1"/>
    <xf numFmtId="0" fontId="7" fillId="0" borderId="5" xfId="0" applyFont="1" applyBorder="1"/>
    <xf numFmtId="0" fontId="7" fillId="3" borderId="5" xfId="0" applyFont="1" applyFill="1" applyBorder="1"/>
    <xf numFmtId="0" fontId="0" fillId="3" borderId="5" xfId="0" applyFill="1" applyBorder="1"/>
    <xf numFmtId="49" fontId="19" fillId="3" borderId="1" xfId="0" applyNumberFormat="1" applyFont="1" applyFill="1" applyBorder="1"/>
    <xf numFmtId="49" fontId="6" fillId="38" borderId="1" xfId="0" applyNumberFormat="1" applyFont="1" applyFill="1" applyBorder="1"/>
    <xf numFmtId="49" fontId="0" fillId="38" borderId="1" xfId="0" applyNumberFormat="1" applyFill="1" applyBorder="1"/>
    <xf numFmtId="0" fontId="6" fillId="38" borderId="1" xfId="0" applyFont="1" applyFill="1" applyBorder="1"/>
    <xf numFmtId="0" fontId="0" fillId="38" borderId="0" xfId="0" applyFill="1"/>
    <xf numFmtId="0" fontId="34" fillId="0" borderId="0" xfId="0" applyFont="1"/>
    <xf numFmtId="0" fontId="3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36" fillId="0" borderId="0" xfId="0" applyFont="1"/>
    <xf numFmtId="0" fontId="37" fillId="4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left" vertical="center"/>
    </xf>
    <xf numFmtId="0" fontId="40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left" vertical="center"/>
    </xf>
    <xf numFmtId="0" fontId="38" fillId="3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left"/>
    </xf>
    <xf numFmtId="0" fontId="42" fillId="3" borderId="1" xfId="0" applyFont="1" applyFill="1" applyBorder="1" applyAlignment="1">
      <alignment horizontal="center" vertical="center" wrapText="1"/>
    </xf>
    <xf numFmtId="0" fontId="43" fillId="3" borderId="6" xfId="0" applyFont="1" applyFill="1" applyBorder="1" applyAlignment="1">
      <alignment horizontal="center" vertical="center" wrapText="1"/>
    </xf>
    <xf numFmtId="0" fontId="42" fillId="3" borderId="6" xfId="0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39" fillId="3" borderId="1" xfId="0" applyFont="1" applyFill="1" applyBorder="1"/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39" fillId="3" borderId="6" xfId="0" applyFont="1" applyFill="1" applyBorder="1" applyAlignment="1">
      <alignment horizontal="center" vertical="center"/>
    </xf>
    <xf numFmtId="0" fontId="42" fillId="3" borderId="1" xfId="0" applyFont="1" applyFill="1" applyBorder="1"/>
    <xf numFmtId="0" fontId="44" fillId="3" borderId="1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/>
    </xf>
    <xf numFmtId="0" fontId="43" fillId="3" borderId="1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9" fillId="3" borderId="0" xfId="0" applyFont="1" applyFill="1" applyAlignment="1">
      <alignment vertical="center"/>
    </xf>
    <xf numFmtId="0" fontId="40" fillId="3" borderId="0" xfId="0" applyFont="1" applyFill="1" applyAlignment="1">
      <alignment vertical="center"/>
    </xf>
    <xf numFmtId="0" fontId="41" fillId="3" borderId="0" xfId="0" applyFont="1" applyFill="1" applyAlignment="1">
      <alignment vertical="center"/>
    </xf>
    <xf numFmtId="49" fontId="39" fillId="3" borderId="0" xfId="0" applyNumberFormat="1" applyFont="1" applyFill="1" applyAlignment="1">
      <alignment vertical="center"/>
    </xf>
    <xf numFmtId="0" fontId="35" fillId="3" borderId="0" xfId="0" applyFont="1" applyFill="1"/>
    <xf numFmtId="11" fontId="6" fillId="2" borderId="10" xfId="0" applyNumberFormat="1" applyFont="1" applyFill="1" applyBorder="1"/>
    <xf numFmtId="11" fontId="6" fillId="3" borderId="1" xfId="0" applyNumberFormat="1" applyFont="1" applyFill="1" applyBorder="1"/>
    <xf numFmtId="49" fontId="6" fillId="3" borderId="10" xfId="0" applyNumberFormat="1" applyFont="1" applyFill="1" applyBorder="1"/>
    <xf numFmtId="0" fontId="19" fillId="2" borderId="1" xfId="0" applyFont="1" applyFill="1" applyBorder="1"/>
    <xf numFmtId="0" fontId="19" fillId="3" borderId="1" xfId="0" applyFont="1" applyFill="1" applyBorder="1"/>
    <xf numFmtId="49" fontId="39" fillId="3" borderId="1" xfId="0" applyNumberFormat="1" applyFont="1" applyFill="1" applyBorder="1" applyAlignment="1">
      <alignment horizontal="left" vertical="center"/>
    </xf>
    <xf numFmtId="0" fontId="19" fillId="0" borderId="2" xfId="0" applyFont="1" applyBorder="1"/>
    <xf numFmtId="0" fontId="19" fillId="0" borderId="3" xfId="0" applyFont="1" applyBorder="1"/>
    <xf numFmtId="0" fontId="16" fillId="3" borderId="0" xfId="0" applyFont="1" applyFill="1" applyAlignment="1">
      <alignment horizontal="left"/>
    </xf>
    <xf numFmtId="0" fontId="35" fillId="3" borderId="0" xfId="0" applyFont="1" applyFill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45" fillId="0" borderId="0" xfId="0" applyFont="1" applyAlignment="1">
      <alignment vertical="center"/>
    </xf>
    <xf numFmtId="0" fontId="39" fillId="0" borderId="0" xfId="0" applyFont="1"/>
    <xf numFmtId="0" fontId="6" fillId="31" borderId="1" xfId="0" applyFont="1" applyFill="1" applyBorder="1"/>
    <xf numFmtId="49" fontId="6" fillId="39" borderId="1" xfId="0" applyNumberFormat="1" applyFont="1" applyFill="1" applyBorder="1"/>
    <xf numFmtId="49" fontId="0" fillId="39" borderId="1" xfId="0" applyNumberFormat="1" applyFill="1" applyBorder="1"/>
    <xf numFmtId="0" fontId="6" fillId="39" borderId="1" xfId="0" applyFont="1" applyFill="1" applyBorder="1"/>
    <xf numFmtId="0" fontId="0" fillId="39" borderId="0" xfId="0" applyFill="1"/>
    <xf numFmtId="49" fontId="35" fillId="3" borderId="1" xfId="0" applyNumberFormat="1" applyFont="1" applyFill="1" applyBorder="1" applyAlignment="1">
      <alignment horizontal="left" vertical="center"/>
    </xf>
    <xf numFmtId="49" fontId="24" fillId="5" borderId="1" xfId="0" applyNumberFormat="1" applyFont="1" applyFill="1" applyBorder="1"/>
    <xf numFmtId="0" fontId="8" fillId="3" borderId="0" xfId="0" applyFont="1" applyFill="1"/>
    <xf numFmtId="49" fontId="24" fillId="2" borderId="1" xfId="0" applyNumberFormat="1" applyFont="1" applyFill="1" applyBorder="1"/>
    <xf numFmtId="49" fontId="24" fillId="40" borderId="1" xfId="0" applyNumberFormat="1" applyFont="1" applyFill="1" applyBorder="1"/>
    <xf numFmtId="49" fontId="6" fillId="40" borderId="1" xfId="0" applyNumberFormat="1" applyFont="1" applyFill="1" applyBorder="1"/>
    <xf numFmtId="0" fontId="6" fillId="40" borderId="1" xfId="0" applyFont="1" applyFill="1" applyBorder="1"/>
    <xf numFmtId="20" fontId="6" fillId="40" borderId="1" xfId="0" applyNumberFormat="1" applyFont="1" applyFill="1" applyBorder="1"/>
    <xf numFmtId="0" fontId="0" fillId="40" borderId="0" xfId="0" applyFill="1"/>
    <xf numFmtId="0" fontId="7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24" fillId="6" borderId="1" xfId="0" applyNumberFormat="1" applyFont="1" applyFill="1" applyBorder="1"/>
    <xf numFmtId="20" fontId="6" fillId="6" borderId="1" xfId="0" applyNumberFormat="1" applyFont="1" applyFill="1" applyBorder="1"/>
    <xf numFmtId="0" fontId="46" fillId="3" borderId="1" xfId="0" applyFont="1" applyFill="1" applyBorder="1" applyAlignment="1">
      <alignment horizontal="center" vertical="center" wrapText="1"/>
    </xf>
    <xf numFmtId="49" fontId="0" fillId="9" borderId="1" xfId="0" applyNumberFormat="1" applyFill="1" applyBorder="1"/>
    <xf numFmtId="49" fontId="0" fillId="40" borderId="1" xfId="0" applyNumberFormat="1" applyFill="1" applyBorder="1"/>
    <xf numFmtId="49" fontId="6" fillId="41" borderId="1" xfId="0" applyNumberFormat="1" applyFont="1" applyFill="1" applyBorder="1"/>
    <xf numFmtId="0" fontId="6" fillId="41" borderId="1" xfId="0" applyFont="1" applyFill="1" applyBorder="1"/>
    <xf numFmtId="49" fontId="0" fillId="41" borderId="1" xfId="0" applyNumberFormat="1" applyFill="1" applyBorder="1"/>
    <xf numFmtId="0" fontId="0" fillId="42" borderId="0" xfId="0" applyFill="1"/>
    <xf numFmtId="0" fontId="0" fillId="42" borderId="2" xfId="0" applyFill="1" applyBorder="1"/>
    <xf numFmtId="49" fontId="26" fillId="5" borderId="1" xfId="0" applyNumberFormat="1" applyFont="1" applyFill="1" applyBorder="1"/>
    <xf numFmtId="0" fontId="26" fillId="5" borderId="1" xfId="0" applyFont="1" applyFill="1" applyBorder="1"/>
    <xf numFmtId="0" fontId="7" fillId="3" borderId="9" xfId="0" applyFont="1" applyFill="1" applyBorder="1"/>
    <xf numFmtId="0" fontId="7" fillId="3" borderId="15" xfId="0" applyFont="1" applyFill="1" applyBorder="1"/>
    <xf numFmtId="0" fontId="7" fillId="0" borderId="1" xfId="0" applyFont="1" applyBorder="1"/>
    <xf numFmtId="49" fontId="24" fillId="3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Border="1"/>
    <xf numFmtId="49" fontId="24" fillId="3" borderId="1" xfId="0" applyNumberFormat="1" applyFont="1" applyFill="1" applyBorder="1"/>
    <xf numFmtId="0" fontId="24" fillId="3" borderId="1" xfId="0" applyFont="1" applyFill="1" applyBorder="1"/>
    <xf numFmtId="0" fontId="10" fillId="2" borderId="0" xfId="0" applyFont="1" applyFill="1"/>
    <xf numFmtId="0" fontId="47" fillId="0" borderId="2" xfId="0" applyFont="1" applyBorder="1"/>
    <xf numFmtId="0" fontId="38" fillId="3" borderId="5" xfId="0" applyFont="1" applyFill="1" applyBorder="1" applyAlignment="1">
      <alignment horizontal="center" vertical="center"/>
    </xf>
    <xf numFmtId="0" fontId="39" fillId="3" borderId="5" xfId="0" applyFont="1" applyFill="1" applyBorder="1" applyAlignment="1">
      <alignment horizontal="center" vertical="center"/>
    </xf>
    <xf numFmtId="0" fontId="6" fillId="5" borderId="6" xfId="0" applyFont="1" applyFill="1" applyBorder="1"/>
    <xf numFmtId="0" fontId="48" fillId="0" borderId="0" xfId="0" applyFont="1"/>
    <xf numFmtId="20" fontId="0" fillId="0" borderId="1" xfId="0" applyNumberFormat="1" applyBorder="1"/>
    <xf numFmtId="0" fontId="10" fillId="0" borderId="5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/>
    </xf>
    <xf numFmtId="49" fontId="6" fillId="43" borderId="1" xfId="0" applyNumberFormat="1" applyFont="1" applyFill="1" applyBorder="1"/>
    <xf numFmtId="49" fontId="0" fillId="43" borderId="1" xfId="0" applyNumberFormat="1" applyFill="1" applyBorder="1"/>
    <xf numFmtId="0" fontId="6" fillId="43" borderId="1" xfId="0" applyFont="1" applyFill="1" applyBorder="1"/>
    <xf numFmtId="0" fontId="0" fillId="43" borderId="0" xfId="0" applyFill="1"/>
    <xf numFmtId="20" fontId="19" fillId="5" borderId="1" xfId="0" applyNumberFormat="1" applyFont="1" applyFill="1" applyBorder="1"/>
    <xf numFmtId="0" fontId="19" fillId="0" borderId="0" xfId="0" applyFont="1" applyAlignment="1">
      <alignment horizontal="left"/>
    </xf>
    <xf numFmtId="20" fontId="6" fillId="41" borderId="1" xfId="0" applyNumberFormat="1" applyFont="1" applyFill="1" applyBorder="1" applyAlignment="1">
      <alignment horizontal="right"/>
    </xf>
    <xf numFmtId="0" fontId="3" fillId="3" borderId="0" xfId="0" applyFont="1" applyFill="1" applyAlignment="1">
      <alignment vertical="center"/>
    </xf>
    <xf numFmtId="0" fontId="19" fillId="0" borderId="1" xfId="0" applyFont="1" applyBorder="1"/>
    <xf numFmtId="49" fontId="6" fillId="19" borderId="11" xfId="0" applyNumberFormat="1" applyFont="1" applyFill="1" applyBorder="1"/>
    <xf numFmtId="0" fontId="6" fillId="19" borderId="5" xfId="0" applyFont="1" applyFill="1" applyBorder="1"/>
    <xf numFmtId="0" fontId="0" fillId="0" borderId="0" xfId="0" applyAlignment="1">
      <alignment horizontal="left" vertical="top"/>
    </xf>
    <xf numFmtId="0" fontId="2" fillId="3" borderId="0" xfId="0" applyFont="1" applyFill="1" applyAlignment="1">
      <alignment vertical="center"/>
    </xf>
    <xf numFmtId="0" fontId="38" fillId="3" borderId="7" xfId="0" applyFont="1" applyFill="1" applyBorder="1" applyAlignment="1">
      <alignment horizontal="center" vertical="center"/>
    </xf>
    <xf numFmtId="0" fontId="39" fillId="3" borderId="7" xfId="0" applyFont="1" applyFill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49" fontId="0" fillId="44" borderId="1" xfId="0" applyNumberFormat="1" applyFill="1" applyBorder="1"/>
    <xf numFmtId="0" fontId="0" fillId="44" borderId="1" xfId="0" applyFill="1" applyBorder="1"/>
    <xf numFmtId="0" fontId="0" fillId="44" borderId="13" xfId="0" applyFill="1" applyBorder="1"/>
    <xf numFmtId="0" fontId="0" fillId="44" borderId="0" xfId="0" applyFill="1"/>
    <xf numFmtId="0" fontId="50" fillId="0" borderId="0" xfId="0" applyFont="1"/>
    <xf numFmtId="49" fontId="50" fillId="0" borderId="0" xfId="0" applyNumberFormat="1" applyFont="1"/>
    <xf numFmtId="20" fontId="0" fillId="5" borderId="0" xfId="0" applyNumberFormat="1" applyFill="1" applyAlignment="1">
      <alignment horizontal="left"/>
    </xf>
    <xf numFmtId="0" fontId="41" fillId="0" borderId="0" xfId="0" applyFont="1" applyAlignment="1">
      <alignment horizontal="center" vertical="center"/>
    </xf>
    <xf numFmtId="49" fontId="19" fillId="21" borderId="1" xfId="0" applyNumberFormat="1" applyFont="1" applyFill="1" applyBorder="1"/>
    <xf numFmtId="0" fontId="19" fillId="21" borderId="1" xfId="0" applyFont="1" applyFill="1" applyBorder="1"/>
    <xf numFmtId="0" fontId="34" fillId="21" borderId="1" xfId="0" applyFont="1" applyFill="1" applyBorder="1"/>
    <xf numFmtId="49" fontId="6" fillId="45" borderId="1" xfId="0" applyNumberFormat="1" applyFont="1" applyFill="1" applyBorder="1"/>
    <xf numFmtId="0" fontId="6" fillId="45" borderId="1" xfId="0" applyFont="1" applyFill="1" applyBorder="1"/>
    <xf numFmtId="0" fontId="0" fillId="45" borderId="0" xfId="0" applyFill="1"/>
    <xf numFmtId="0" fontId="1" fillId="0" borderId="1" xfId="0" applyFont="1" applyBorder="1" applyAlignment="1">
      <alignment horizontal="left" vertical="center"/>
    </xf>
    <xf numFmtId="2" fontId="1" fillId="3" borderId="1" xfId="0" applyNumberFormat="1" applyFont="1" applyFill="1" applyBorder="1" applyAlignment="1">
      <alignment horizontal="left" vertical="center"/>
    </xf>
    <xf numFmtId="49" fontId="34" fillId="40" borderId="1" xfId="0" applyNumberFormat="1" applyFont="1" applyFill="1" applyBorder="1"/>
    <xf numFmtId="0" fontId="34" fillId="40" borderId="1" xfId="0" applyFont="1" applyFill="1" applyBorder="1"/>
    <xf numFmtId="20" fontId="34" fillId="40" borderId="1" xfId="0" applyNumberFormat="1" applyFont="1" applyFill="1" applyBorder="1"/>
    <xf numFmtId="0" fontId="1" fillId="3" borderId="0" xfId="0" applyFont="1" applyFill="1" applyAlignment="1">
      <alignment vertical="center"/>
    </xf>
    <xf numFmtId="0" fontId="7" fillId="6" borderId="0" xfId="0" applyFont="1" applyFill="1"/>
    <xf numFmtId="20" fontId="19" fillId="2" borderId="1" xfId="0" applyNumberFormat="1" applyFont="1" applyFill="1" applyBorder="1"/>
    <xf numFmtId="49" fontId="19" fillId="40" borderId="1" xfId="0" applyNumberFormat="1" applyFont="1" applyFill="1" applyBorder="1"/>
    <xf numFmtId="0" fontId="19" fillId="40" borderId="1" xfId="0" applyFont="1" applyFill="1" applyBorder="1"/>
    <xf numFmtId="20" fontId="19" fillId="40" borderId="1" xfId="0" applyNumberFormat="1" applyFont="1" applyFill="1" applyBorder="1"/>
    <xf numFmtId="49" fontId="19" fillId="39" borderId="1" xfId="0" applyNumberFormat="1" applyFont="1" applyFill="1" applyBorder="1"/>
    <xf numFmtId="0" fontId="19" fillId="39" borderId="1" xfId="0" applyFont="1" applyFill="1" applyBorder="1"/>
    <xf numFmtId="49" fontId="34" fillId="5" borderId="1" xfId="0" applyNumberFormat="1" applyFont="1" applyFill="1" applyBorder="1"/>
    <xf numFmtId="0" fontId="34" fillId="5" borderId="1" xfId="0" applyFont="1" applyFill="1" applyBorder="1"/>
    <xf numFmtId="49" fontId="19" fillId="13" borderId="1" xfId="0" applyNumberFormat="1" applyFont="1" applyFill="1" applyBorder="1"/>
    <xf numFmtId="0" fontId="19" fillId="13" borderId="1" xfId="0" applyFont="1" applyFill="1" applyBorder="1"/>
    <xf numFmtId="0" fontId="39" fillId="3" borderId="6" xfId="0" applyFont="1" applyFill="1" applyBorder="1" applyAlignment="1">
      <alignment horizontal="center" vertical="center" wrapText="1"/>
    </xf>
    <xf numFmtId="0" fontId="24" fillId="21" borderId="1" xfId="0" applyFont="1" applyFill="1" applyBorder="1"/>
    <xf numFmtId="49" fontId="0" fillId="18" borderId="1" xfId="0" applyNumberFormat="1" applyFill="1" applyBorder="1"/>
    <xf numFmtId="0" fontId="39" fillId="3" borderId="5" xfId="0" applyFont="1" applyFill="1" applyBorder="1" applyAlignment="1">
      <alignment horizontal="center" vertical="center" wrapText="1"/>
    </xf>
    <xf numFmtId="49" fontId="39" fillId="3" borderId="1" xfId="0" applyNumberFormat="1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vertical="center"/>
    </xf>
    <xf numFmtId="0" fontId="16" fillId="3" borderId="0" xfId="0" applyFont="1" applyFill="1" applyAlignment="1">
      <alignment horizontal="left" vertical="justify" wrapText="1"/>
    </xf>
    <xf numFmtId="0" fontId="16" fillId="37" borderId="0" xfId="0" applyFont="1" applyFill="1"/>
    <xf numFmtId="0" fontId="42" fillId="3" borderId="5" xfId="0" applyFont="1" applyFill="1" applyBorder="1" applyAlignment="1">
      <alignment horizontal="center" vertical="center" wrapText="1"/>
    </xf>
    <xf numFmtId="0" fontId="42" fillId="3" borderId="7" xfId="0" applyFont="1" applyFill="1" applyBorder="1" applyAlignment="1">
      <alignment horizontal="center" vertical="center" wrapText="1"/>
    </xf>
    <xf numFmtId="0" fontId="43" fillId="3" borderId="5" xfId="0" applyFont="1" applyFill="1" applyBorder="1" applyAlignment="1">
      <alignment horizontal="center" vertical="center" wrapText="1"/>
    </xf>
    <xf numFmtId="0" fontId="43" fillId="3" borderId="7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38" fillId="3" borderId="5" xfId="0" applyFont="1" applyFill="1" applyBorder="1" applyAlignment="1">
      <alignment horizontal="center" vertical="center"/>
    </xf>
    <xf numFmtId="0" fontId="38" fillId="3" borderId="7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39" fillId="3" borderId="7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3" fillId="3" borderId="6" xfId="0" applyFont="1" applyFill="1" applyBorder="1" applyAlignment="1">
      <alignment horizontal="center" vertical="center" wrapText="1"/>
    </xf>
    <xf numFmtId="0" fontId="42" fillId="3" borderId="6" xfId="0" applyFont="1" applyFill="1" applyBorder="1" applyAlignment="1">
      <alignment horizontal="center" vertical="center" wrapText="1"/>
    </xf>
    <xf numFmtId="0" fontId="38" fillId="3" borderId="5" xfId="0" applyFont="1" applyFill="1" applyBorder="1" applyAlignment="1">
      <alignment horizontal="center" vertical="center" wrapText="1"/>
    </xf>
    <xf numFmtId="0" fontId="38" fillId="3" borderId="7" xfId="0" applyFont="1" applyFill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4" fillId="3" borderId="7" xfId="0" applyFont="1" applyFill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1" fillId="3" borderId="7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 wrapText="1"/>
    </xf>
    <xf numFmtId="0" fontId="39" fillId="3" borderId="7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0" fontId="39" fillId="3" borderId="6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4" fillId="3" borderId="5" xfId="0" applyFont="1" applyFill="1" applyBorder="1" applyAlignment="1">
      <alignment horizontal="center" vertical="center"/>
    </xf>
    <xf numFmtId="0" fontId="44" fillId="3" borderId="6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41" fillId="3" borderId="6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</cellXfs>
  <cellStyles count="4">
    <cellStyle name="Normalny" xfId="0" builtinId="0"/>
    <cellStyle name="Normalny 2" xfId="2" xr:uid="{C3EEED25-54E4-4583-BD62-B2DC6E44D772}"/>
    <cellStyle name="Walutowy" xfId="1" builtinId="4"/>
    <cellStyle name="Walutowy 2" xfId="3" xr:uid="{28ECFBC6-9888-4352-A3B5-9DEABE3218D1}"/>
  </cellStyles>
  <dxfs count="0"/>
  <tableStyles count="0" defaultTableStyle="TableStyleMedium9" defaultPivotStyle="PivotStyleLight16"/>
  <colors>
    <mruColors>
      <color rgb="FFFF99FF"/>
      <color rgb="FF99FFCC"/>
      <color rgb="FFDD8DDF"/>
      <color rgb="FFFF00FF"/>
      <color rgb="FF66FF66"/>
      <color rgb="FFCC66FF"/>
      <color rgb="FFCC99FF"/>
      <color rgb="FFFF99CC"/>
      <color rgb="FFFFCC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theme" Target="theme/theme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0</xdr:row>
          <xdr:rowOff>142875</xdr:rowOff>
        </xdr:from>
        <xdr:to>
          <xdr:col>1</xdr:col>
          <xdr:colOff>1571625</xdr:colOff>
          <xdr:row>3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1685925</xdr:colOff>
          <xdr:row>0</xdr:row>
          <xdr:rowOff>114300</xdr:rowOff>
        </xdr:from>
        <xdr:to>
          <xdr:col>5</xdr:col>
          <xdr:colOff>685800</xdr:colOff>
          <xdr:row>4</xdr:row>
          <xdr:rowOff>295275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529"/>
  <sheetViews>
    <sheetView tabSelected="1" zoomScaleNormal="100" workbookViewId="0">
      <selection activeCell="B13" sqref="B13"/>
    </sheetView>
  </sheetViews>
  <sheetFormatPr defaultRowHeight="14.25"/>
  <cols>
    <col min="1" max="1" width="42" style="2" customWidth="1"/>
    <col min="2" max="2" width="45.375" style="2" customWidth="1"/>
    <col min="3" max="3" width="31.125" style="2" customWidth="1"/>
    <col min="4" max="4" width="31.625" style="2" customWidth="1"/>
    <col min="5" max="5" width="30.375" style="2" customWidth="1"/>
    <col min="6" max="6" width="31.375" style="2" customWidth="1"/>
    <col min="7" max="7" width="4" style="11" customWidth="1"/>
    <col min="8" max="8" width="4.25" style="11" customWidth="1"/>
    <col min="9" max="9" width="3.375" style="11" customWidth="1"/>
    <col min="10" max="10" width="13.25" style="11" bestFit="1" customWidth="1"/>
    <col min="11" max="12" width="9" style="11"/>
    <col min="13" max="13" width="12.5" style="11" customWidth="1"/>
    <col min="14" max="14" width="14.25" style="11" customWidth="1"/>
    <col min="15" max="15" width="19.875" style="11" customWidth="1"/>
    <col min="16" max="16" width="13" style="11" bestFit="1" customWidth="1"/>
    <col min="17" max="17" width="11.125" style="11" customWidth="1"/>
    <col min="18" max="19" width="9" style="11"/>
    <col min="20" max="20" width="15.125" style="11" customWidth="1"/>
    <col min="21" max="21" width="9" style="11"/>
    <col min="22" max="22" width="11.375" style="11" customWidth="1"/>
    <col min="23" max="26" width="9" style="11"/>
    <col min="27" max="27" width="13.25" style="11" customWidth="1"/>
    <col min="28" max="31" width="9" style="11"/>
    <col min="32" max="32" width="11.25" style="11" customWidth="1"/>
    <col min="33" max="16384" width="9" style="2"/>
  </cols>
  <sheetData>
    <row r="1" spans="1:60" ht="15">
      <c r="A1" s="328"/>
      <c r="B1" s="328"/>
      <c r="C1" s="328"/>
      <c r="D1" s="328"/>
      <c r="E1" s="328"/>
      <c r="F1" s="328"/>
    </row>
    <row r="2" spans="1:60" ht="15">
      <c r="A2" s="328"/>
      <c r="B2" s="328"/>
      <c r="C2" s="328"/>
      <c r="D2" s="328"/>
      <c r="E2" s="328"/>
      <c r="F2" s="328"/>
    </row>
    <row r="3" spans="1:60" ht="15">
      <c r="A3" s="328"/>
      <c r="B3" s="328"/>
      <c r="C3" s="328"/>
      <c r="D3" s="328"/>
      <c r="E3" s="328"/>
      <c r="F3" s="328"/>
    </row>
    <row r="4" spans="1:60" ht="12" customHeight="1">
      <c r="A4" s="329" t="s">
        <v>307</v>
      </c>
      <c r="B4" s="329"/>
      <c r="C4" s="329"/>
      <c r="D4" s="329"/>
      <c r="E4" s="329"/>
      <c r="F4" s="329"/>
      <c r="P4" s="12"/>
      <c r="AG4" s="13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</row>
    <row r="5" spans="1:60" ht="44.25" customHeight="1">
      <c r="A5" s="329"/>
      <c r="B5" s="330"/>
      <c r="C5" s="382" t="s">
        <v>60</v>
      </c>
      <c r="D5" s="330"/>
      <c r="E5" s="329"/>
      <c r="F5" s="329"/>
      <c r="G5" s="14"/>
      <c r="H5" s="14"/>
      <c r="P5" s="12"/>
      <c r="AG5" s="13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</row>
    <row r="6" spans="1:60" ht="17.25" customHeight="1">
      <c r="A6" s="331" t="s">
        <v>1730</v>
      </c>
      <c r="B6" s="328"/>
      <c r="C6" s="328"/>
      <c r="D6" s="328"/>
      <c r="E6" s="328"/>
      <c r="F6" s="328"/>
      <c r="P6"/>
      <c r="Q6"/>
      <c r="R6"/>
      <c r="AG6" s="13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</row>
    <row r="7" spans="1:60" ht="4.5" customHeight="1">
      <c r="A7" s="328"/>
      <c r="B7" s="328"/>
      <c r="C7" s="328"/>
      <c r="D7" s="328"/>
      <c r="E7" s="328"/>
      <c r="F7" s="328"/>
      <c r="P7"/>
      <c r="Q7"/>
      <c r="R7"/>
      <c r="AG7" s="13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</row>
    <row r="8" spans="1:60" ht="42.75" customHeight="1">
      <c r="A8" s="332" t="s">
        <v>0</v>
      </c>
      <c r="B8" s="332" t="s">
        <v>307</v>
      </c>
      <c r="C8" s="526" t="s">
        <v>1</v>
      </c>
      <c r="D8" s="526"/>
      <c r="E8" s="526"/>
      <c r="F8" s="526"/>
      <c r="G8" s="13"/>
      <c r="P8"/>
      <c r="Q8"/>
      <c r="R8"/>
      <c r="AG8" s="13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</row>
    <row r="9" spans="1:60" ht="33" customHeight="1">
      <c r="A9" s="496" t="s">
        <v>323</v>
      </c>
      <c r="B9" s="500" t="s">
        <v>1634</v>
      </c>
      <c r="C9" s="340" t="str">
        <f>BełżyceprzezBabin!$C3</f>
        <v>05:35 Dm (st. nr 19)</v>
      </c>
      <c r="D9" s="340" t="str">
        <f>BełżyceprzezBabin!$C4</f>
        <v>07:15 Dfm (st. nr 19)</v>
      </c>
      <c r="E9" s="340" t="str">
        <f>BełżyceprzezBabin!$C5</f>
        <v>07:55 Dm (st. nr 19)</v>
      </c>
      <c r="F9" s="340" t="str">
        <f>BełżyceprzezBabin!$C6</f>
        <v>08:45 Dfm (st. nr 19)</v>
      </c>
      <c r="G9" s="13"/>
      <c r="P9"/>
      <c r="Q9"/>
      <c r="R9"/>
      <c r="AG9" s="13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</row>
    <row r="10" spans="1:60" ht="29.25" customHeight="1">
      <c r="A10" s="497"/>
      <c r="B10" s="501"/>
      <c r="C10" s="340" t="str">
        <f>BełżyceprzezBabin!$C7</f>
        <v>10:20 Dm (st. nr 19)</v>
      </c>
      <c r="D10" s="340" t="str">
        <f>BełżyceprzezBabin!$C8</f>
        <v>11:10 Dm (st. nr 19)</v>
      </c>
      <c r="E10" s="340" t="str">
        <f>BełżyceprzezBabin!$C9</f>
        <v>12:15 Dfm (st. nr 19)</v>
      </c>
      <c r="F10" s="340" t="str">
        <f>BełżyceprzezBabin!$C10</f>
        <v>12:45 Dm (st. nr 19)</v>
      </c>
      <c r="G10" s="13"/>
      <c r="P10"/>
      <c r="Q10"/>
      <c r="R10"/>
      <c r="AG10" s="13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</row>
    <row r="11" spans="1:60" ht="26.25" customHeight="1">
      <c r="A11" s="497"/>
      <c r="B11" s="501"/>
      <c r="C11" s="340" t="str">
        <f>BełżyceprzezBabin!$C8</f>
        <v>11:10 Dm (st. nr 19)</v>
      </c>
      <c r="D11" s="340" t="str">
        <f>BełżyceprzezBabin!$C12</f>
        <v>14:35 Dfm (st. nr 19)</v>
      </c>
      <c r="E11" s="340" t="str">
        <f>BełżyceprzezBabin!$C13</f>
        <v>15:55 Dm (st. nr 19)</v>
      </c>
      <c r="F11" s="340" t="str">
        <f>BełżyceprzezBabin!$C14</f>
        <v>16:55 Ddm (st. nr 19)</v>
      </c>
      <c r="G11" s="13"/>
      <c r="P11"/>
      <c r="Q11"/>
      <c r="R11"/>
      <c r="AG11" s="13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</row>
    <row r="12" spans="1:60" ht="30.75" customHeight="1">
      <c r="A12" s="497"/>
      <c r="B12" s="515"/>
      <c r="C12" s="340" t="str">
        <f>BełżyceprzezBabin!$C15</f>
        <v>18:30 dm (st. nr 19)</v>
      </c>
      <c r="D12" s="415"/>
      <c r="E12" s="415"/>
      <c r="F12" s="415"/>
      <c r="G12" s="13"/>
      <c r="P12"/>
      <c r="Q12"/>
      <c r="R12"/>
      <c r="AG12" s="13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</row>
    <row r="13" spans="1:60" ht="27.75" customHeight="1">
      <c r="A13" s="333" t="s">
        <v>1213</v>
      </c>
      <c r="B13" s="352" t="s">
        <v>1635</v>
      </c>
      <c r="C13" s="340" t="str">
        <f>BiałaCerkiew!$C3</f>
        <v xml:space="preserve">04:25 1-7 (st. nr 43) </v>
      </c>
      <c r="D13" s="340"/>
      <c r="E13" s="340"/>
      <c r="F13" s="340"/>
      <c r="G13" s="13"/>
      <c r="P13"/>
      <c r="Q13"/>
      <c r="R13"/>
      <c r="AG13" s="13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</row>
    <row r="14" spans="1:60" ht="27.75" customHeight="1">
      <c r="A14" s="422" t="s">
        <v>1217</v>
      </c>
      <c r="B14" s="482" t="s">
        <v>1345</v>
      </c>
      <c r="C14" s="340" t="str">
        <f>BiałaPodlaskaprzezKock!$C3</f>
        <v xml:space="preserve">06:05 1-6dgV (st. nr 18) </v>
      </c>
      <c r="D14" s="340" t="str">
        <f>BiałaPodlaskaprzezKock!$C7</f>
        <v xml:space="preserve">07:10 7dgV (st. nr 18) </v>
      </c>
      <c r="E14" s="340" t="str">
        <f>BiałaPodlaskaprzezKock!$C14</f>
        <v xml:space="preserve">13:10 1-7dgV (st. nr 18) </v>
      </c>
      <c r="F14" s="340"/>
      <c r="G14" s="13"/>
      <c r="P14"/>
      <c r="Q14"/>
      <c r="R14"/>
      <c r="AG14" s="13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</row>
    <row r="15" spans="1:60" ht="31.5" customHeight="1">
      <c r="A15" s="333" t="s">
        <v>943</v>
      </c>
      <c r="B15" s="342" t="s">
        <v>1230</v>
      </c>
      <c r="C15" s="340" t="str">
        <f>Białystok!$C6</f>
        <v xml:space="preserve">16:00 PX*dAC (st. nr 17) </v>
      </c>
      <c r="D15" s="340"/>
      <c r="E15" s="340"/>
      <c r="F15" s="340"/>
      <c r="G15" s="13"/>
      <c r="P15"/>
      <c r="Q15"/>
      <c r="R15"/>
      <c r="AG15" s="13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</row>
    <row r="16" spans="1:60" ht="30" customHeight="1">
      <c r="A16" s="490" t="s">
        <v>27</v>
      </c>
      <c r="B16" s="495" t="s">
        <v>1465</v>
      </c>
      <c r="C16" s="335" t="str">
        <f>Biłgoraj!$C3</f>
        <v xml:space="preserve">06:50 d (st. nr 22) </v>
      </c>
      <c r="D16" s="335" t="str">
        <f>Biłgoraj!$C4</f>
        <v>07:20 Dm (st. nr 22)</v>
      </c>
      <c r="E16" s="335" t="str">
        <f>Biłgoraj!$C5</f>
        <v>07:50 D6d (st. nr 22)</v>
      </c>
      <c r="F16" s="335" t="str">
        <f>Biłgoraj!$C6</f>
        <v>08:25 Dm (st. nr 22)</v>
      </c>
      <c r="G16" s="13"/>
      <c r="P16"/>
      <c r="Q16"/>
      <c r="R16"/>
      <c r="AG16" s="13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</row>
    <row r="17" spans="1:60" ht="24.75" customHeight="1">
      <c r="A17" s="490"/>
      <c r="B17" s="495"/>
      <c r="C17" s="335" t="str">
        <f>Biłgoraj!$C7</f>
        <v>09:15 d (st. nr 22)</v>
      </c>
      <c r="D17" s="335" t="str">
        <f>Biłgoraj!$C8</f>
        <v>09:40 Dm (st. nr 22)</v>
      </c>
      <c r="E17" s="335" t="str">
        <f>Biłgoraj!$C9</f>
        <v>10:30 Dm (st. nr 22)</v>
      </c>
      <c r="F17" s="335" t="str">
        <f>Biłgoraj!$C10</f>
        <v>11:20 d (st. nr 22)</v>
      </c>
      <c r="G17" s="13"/>
      <c r="P17"/>
      <c r="Q17"/>
      <c r="R17"/>
      <c r="AG17" s="13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</row>
    <row r="18" spans="1:60" ht="24.75" customHeight="1">
      <c r="A18" s="490"/>
      <c r="B18" s="495"/>
      <c r="C18" s="335" t="str">
        <f>Biłgoraj!$C11</f>
        <v>11:55 S (st. nr 22)</v>
      </c>
      <c r="D18" s="335" t="str">
        <f>Biłgoraj!$C12</f>
        <v>12:30 Dm (st. nr 22)</v>
      </c>
      <c r="E18" s="335" t="str">
        <f>Biłgoraj!$C13</f>
        <v>13:20 akw (st. nr 22)</v>
      </c>
      <c r="F18" s="335" t="str">
        <f>Biłgoraj!$C14</f>
        <v>14:00 Dn (st. nr 22)</v>
      </c>
      <c r="G18" s="13"/>
      <c r="P18"/>
      <c r="Q18"/>
      <c r="R18"/>
      <c r="AG18" s="13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</row>
    <row r="19" spans="1:60" ht="25.5" customHeight="1">
      <c r="A19" s="490"/>
      <c r="B19" s="495"/>
      <c r="C19" s="335" t="str">
        <f>Biłgoraj!$C15</f>
        <v>14:30 dhw (st. nr 22)</v>
      </c>
      <c r="D19" s="335" t="str">
        <f>Biłgoraj!$C16</f>
        <v>14:55 S (st. nr 22)</v>
      </c>
      <c r="E19" s="335" t="str">
        <f>Biłgoraj!$C17</f>
        <v>15:30 O (st. nr 22)</v>
      </c>
      <c r="F19" s="335" t="str">
        <f>Biłgoraj!$C18</f>
        <v>15:50 S (st. nr 22)</v>
      </c>
      <c r="G19" s="13"/>
      <c r="P19"/>
      <c r="Q19"/>
      <c r="R19"/>
      <c r="AG19" s="13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</row>
    <row r="20" spans="1:60" ht="29.25" customHeight="1">
      <c r="A20" s="490"/>
      <c r="B20" s="495"/>
      <c r="C20" s="335" t="str">
        <f>Biłgoraj!$C19</f>
        <v>16:20 Dm (st. nr 22)</v>
      </c>
      <c r="D20" s="335" t="str">
        <f>Biłgoraj!$C20</f>
        <v>17:05 dh (st. nr 22)</v>
      </c>
      <c r="E20" s="335" t="str">
        <f>Biłgoraj!$C21</f>
        <v>17:50 D7dm (st. nr 22)</v>
      </c>
      <c r="F20" s="335" t="str">
        <f>Biłgoraj!$C22</f>
        <v>19:25 an (st. nr 22)</v>
      </c>
      <c r="G20" s="13"/>
      <c r="P20"/>
      <c r="Q20"/>
      <c r="R20"/>
      <c r="AG20" s="13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</row>
    <row r="21" spans="1:60" ht="25.5" customHeight="1">
      <c r="A21" s="490"/>
      <c r="B21" s="495"/>
      <c r="C21" s="335" t="str">
        <f>Biłgoraj!$C23</f>
        <v>20:25 Dm (st. nr 22)</v>
      </c>
      <c r="D21" s="335" t="str">
        <f>Biłgoraj!$C24</f>
        <v>21:15 Dm (st. nr 22)</v>
      </c>
      <c r="E21" s="335" t="str">
        <f>Biłgoraj!$C25</f>
        <v/>
      </c>
      <c r="F21" s="335"/>
      <c r="G21" s="13"/>
      <c r="P21"/>
      <c r="Q21"/>
      <c r="R21"/>
      <c r="AG21" s="13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</row>
    <row r="22" spans="1:60" ht="33" customHeight="1">
      <c r="A22" s="341" t="s">
        <v>61</v>
      </c>
      <c r="B22" s="342" t="s">
        <v>1638</v>
      </c>
      <c r="C22" s="335" t="str">
        <f>Bonn!$C3</f>
        <v>01:30 2 4 7 (st. nr 42)</v>
      </c>
      <c r="D22" s="335"/>
      <c r="E22" s="335"/>
      <c r="F22" s="335"/>
      <c r="G22" s="13"/>
      <c r="P22"/>
      <c r="Q22"/>
      <c r="R22"/>
      <c r="AG22" s="13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</row>
    <row r="23" spans="1:60" ht="32.25" customHeight="1">
      <c r="A23" s="341" t="s">
        <v>61</v>
      </c>
      <c r="B23" s="342" t="s">
        <v>928</v>
      </c>
      <c r="C23" s="335" t="str">
        <f>Bonn!$C4</f>
        <v>11:25 1-7 (st. nr 11)</v>
      </c>
      <c r="D23" s="415"/>
      <c r="E23" s="343"/>
      <c r="F23" s="343"/>
      <c r="G23" s="13"/>
      <c r="P23"/>
      <c r="Q23"/>
      <c r="R23"/>
      <c r="AG23" s="13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</row>
    <row r="24" spans="1:60" ht="32.25" customHeight="1">
      <c r="A24" s="341" t="s">
        <v>1194</v>
      </c>
      <c r="B24" s="342" t="s">
        <v>1555</v>
      </c>
      <c r="C24" s="335" t="str">
        <f>Brześć!$C3</f>
        <v>17:00 1-7 (st. nr 42)</v>
      </c>
      <c r="E24" s="343"/>
      <c r="F24" s="343"/>
      <c r="G24" s="13"/>
      <c r="P24"/>
      <c r="Q24"/>
      <c r="R24"/>
      <c r="AG24" s="13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</row>
    <row r="25" spans="1:60" ht="29.25" customHeight="1">
      <c r="A25" s="490" t="s">
        <v>183</v>
      </c>
      <c r="B25" s="495" t="s">
        <v>306</v>
      </c>
      <c r="C25" s="335" t="str">
        <f>BychawaprzezBychawkę!$C3</f>
        <v>06:00 D (st. nr 37)</v>
      </c>
      <c r="D25" s="335" t="str">
        <f>BychawaprzezBychawkę!$C4</f>
        <v>06:20 D (st. nr 37)</v>
      </c>
      <c r="E25" s="335" t="str">
        <f>BychawaprzezBychawkę!$C5</f>
        <v>07:00 D6 (st. nr 37)</v>
      </c>
      <c r="F25" s="335" t="str">
        <f>BychawaprzezBychawkę!$C6</f>
        <v>07:20 S7X*** (st. nr 37)</v>
      </c>
      <c r="G25" s="13"/>
      <c r="P25"/>
      <c r="Q25"/>
      <c r="R25"/>
      <c r="AG25" s="13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</row>
    <row r="26" spans="1:60" ht="24" customHeight="1">
      <c r="A26" s="494"/>
      <c r="B26" s="494"/>
      <c r="C26" s="335" t="str">
        <f>BychawaprzezBychawkę!$C7</f>
        <v>07:45 D (st. nr 37)</v>
      </c>
      <c r="D26" s="335" t="str">
        <f>BychawaprzezBychawkę!$C8</f>
        <v>08:10 D (st. nr 37)</v>
      </c>
      <c r="E26" s="335" t="str">
        <f>BychawaprzezBychawkę!$C9</f>
        <v>08:40 S6 (st. nr 37)</v>
      </c>
      <c r="F26" s="335" t="str">
        <f>BychawaprzezBychawkę!$C10</f>
        <v>08:55 D (st. nr 37)</v>
      </c>
      <c r="G26" s="13"/>
      <c r="P26"/>
      <c r="Q26"/>
      <c r="R26"/>
      <c r="AG26" s="13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</row>
    <row r="27" spans="1:60" ht="29.25" customHeight="1">
      <c r="A27" s="494"/>
      <c r="B27" s="494"/>
      <c r="C27" s="335" t="str">
        <f>BychawaprzezBychawkę!$C11</f>
        <v>10:00 D6X*** (st. nr 37)</v>
      </c>
      <c r="D27" s="335" t="str">
        <f>BychawaprzezBychawkę!$C12</f>
        <v>10:30 S (st. nr 37)</v>
      </c>
      <c r="E27" s="335" t="str">
        <f>BychawaprzezBychawkę!$C13</f>
        <v>10:55 D67 (st. nr 37)</v>
      </c>
      <c r="F27" s="335" t="str">
        <f>BychawaprzezBychawkę!$C14</f>
        <v>12:00 D6X*** (st. nr 37)</v>
      </c>
      <c r="G27" s="13"/>
      <c r="P27"/>
      <c r="Q27"/>
      <c r="R27"/>
      <c r="AG27" s="13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</row>
    <row r="28" spans="1:60" ht="29.25" customHeight="1">
      <c r="A28" s="494"/>
      <c r="B28" s="494"/>
      <c r="C28" s="335" t="str">
        <f>BychawaprzezBychawkę!$C15</f>
        <v>13:00 S7 (st. nr 37)</v>
      </c>
      <c r="D28" s="335" t="str">
        <f>BychawaprzezBychawkę!$C16</f>
        <v>13:30 D6 (st. nr 37)</v>
      </c>
      <c r="E28" s="335" t="str">
        <f>BychawaprzezBychawkę!$C17</f>
        <v>14:00 D (st. nr 37)</v>
      </c>
      <c r="F28" s="335" t="str">
        <f>BychawaprzezBychawkę!$C18</f>
        <v>14:30 D (st. nr 37)</v>
      </c>
      <c r="G28" s="13"/>
      <c r="P28"/>
      <c r="Q28"/>
      <c r="R28"/>
      <c r="AG28" s="13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</row>
    <row r="29" spans="1:60" ht="29.25" customHeight="1">
      <c r="A29" s="494"/>
      <c r="B29" s="494"/>
      <c r="C29" s="335" t="str">
        <f>BychawaprzezBychawkę!$C19</f>
        <v>15:00 S67X*** (st. nr 37)</v>
      </c>
      <c r="D29" s="335" t="str">
        <f>BychawaprzezBychawkę!$C20</f>
        <v>15:20 D (st. nr 37)</v>
      </c>
      <c r="E29" s="335" t="str">
        <f>BychawaprzezBychawkę!$C21</f>
        <v>15:40 S (st. nr 37)</v>
      </c>
      <c r="F29" s="335" t="str">
        <f>BychawaprzezBychawkę!$C22</f>
        <v>16:00 D6 (st. nr 37)</v>
      </c>
      <c r="G29" s="13"/>
      <c r="P29"/>
      <c r="Q29"/>
      <c r="R29"/>
      <c r="AG29" s="13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</row>
    <row r="30" spans="1:60" ht="29.25" customHeight="1">
      <c r="A30" s="494"/>
      <c r="B30" s="494"/>
      <c r="C30" s="335" t="str">
        <f>BychawaprzezBychawkę!$C23</f>
        <v>16:30 D (st. nr 37)</v>
      </c>
      <c r="D30" s="335" t="str">
        <f>BychawaprzezBychawkę!$C24</f>
        <v>17:00 D7X*** (st. nr 37)</v>
      </c>
      <c r="E30" s="335" t="str">
        <f>BychawaprzezBychawkę!$C25</f>
        <v>17:30 D6 (st. nr 37)</v>
      </c>
      <c r="F30" s="335" t="str">
        <f>BychawaprzezBychawkę!$C26</f>
        <v>18:20 D (st. nr 37)</v>
      </c>
      <c r="G30" s="13"/>
      <c r="P30"/>
      <c r="Q30"/>
      <c r="R30"/>
      <c r="AG30" s="13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</row>
    <row r="31" spans="1:60" ht="29.25" customHeight="1">
      <c r="A31" s="494"/>
      <c r="B31" s="494"/>
      <c r="C31" s="335" t="str">
        <f>BychawaprzezBychawkę!$C27</f>
        <v>19:30 D67 (st. nr 37)</v>
      </c>
      <c r="D31" s="335" t="str">
        <f>BychawaprzezBychawkę!$C28</f>
        <v>20:30 D (st. nr 37)</v>
      </c>
      <c r="E31" s="335"/>
      <c r="F31" s="335"/>
      <c r="G31" s="13"/>
      <c r="P31"/>
      <c r="Q31"/>
      <c r="R31"/>
      <c r="AG31" s="13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</row>
    <row r="32" spans="1:60" ht="29.25" customHeight="1">
      <c r="A32" s="487" t="s">
        <v>183</v>
      </c>
      <c r="B32" s="485" t="s">
        <v>755</v>
      </c>
      <c r="C32" s="335" t="str">
        <f>BychawaprzezPiotrowice!$C3</f>
        <v>06:25 Dm (st. nr 35)</v>
      </c>
      <c r="D32" s="335" t="str">
        <f>BychawaprzezPiotrowice!$C4</f>
        <v>07:05 S (st. nr 35)</v>
      </c>
      <c r="E32" s="335" t="str">
        <f>BychawaprzezPiotrowice!$C5</f>
        <v>07:25 Dm (st. nr 35)</v>
      </c>
      <c r="F32" s="335" t="str">
        <f>BychawaprzezPiotrowice!$C6</f>
        <v>07:55 Dm (st. nr 35)</v>
      </c>
      <c r="G32" s="13"/>
      <c r="P32"/>
      <c r="Q32"/>
      <c r="R32"/>
      <c r="AG32" s="13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</row>
    <row r="33" spans="1:60" ht="29.25" customHeight="1">
      <c r="A33" s="488"/>
      <c r="B33" s="486"/>
      <c r="C33" s="335" t="str">
        <f>BychawaprzezPiotrowice!$C7</f>
        <v>08:20 S (st. nr 35)</v>
      </c>
      <c r="D33" s="335" t="str">
        <f>BychawaprzezPiotrowice!$C8</f>
        <v>09:00 Dm (st. nr 35)</v>
      </c>
      <c r="E33" s="335" t="str">
        <f>BychawaprzezPiotrowice!$C9</f>
        <v>09:25 S (st. nr 35)</v>
      </c>
      <c r="F33" s="335" t="str">
        <f>BychawaprzezPiotrowice!$C10</f>
        <v>10:05 Dm (st. nr 35)</v>
      </c>
      <c r="G33" s="13"/>
      <c r="P33"/>
      <c r="Q33"/>
      <c r="R33"/>
      <c r="AG33" s="13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</row>
    <row r="34" spans="1:60" ht="29.25" customHeight="1">
      <c r="A34" s="488"/>
      <c r="B34" s="486"/>
      <c r="C34" s="335" t="str">
        <f>BychawaprzezPiotrowice!$C11</f>
        <v>11:00 Em (st. nr 35)</v>
      </c>
      <c r="D34" s="335" t="str">
        <f>BychawaprzezPiotrowice!$C12</f>
        <v>12:05 Dm (st. nr 35)</v>
      </c>
      <c r="E34" s="335" t="str">
        <f>BychawaprzezPiotrowice!$C13</f>
        <v>13:25 Dm (st. nr 35)</v>
      </c>
      <c r="F34" s="335" t="str">
        <f>BychawaprzezPiotrowice!$C14</f>
        <v>13:55 S (st. nr 35)</v>
      </c>
      <c r="G34" s="13"/>
      <c r="P34"/>
      <c r="Q34"/>
      <c r="R34"/>
      <c r="AG34" s="13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</row>
    <row r="35" spans="1:60" ht="29.25" customHeight="1">
      <c r="A35" s="488"/>
      <c r="B35" s="486"/>
      <c r="C35" s="335" t="str">
        <f>BychawaprzezPiotrowice!$C15</f>
        <v>14:45 S (st. nr 35)</v>
      </c>
      <c r="D35" s="335" t="str">
        <f>BychawaprzezPiotrowice!$C16</f>
        <v>15:35 Dm (st. nr 35)</v>
      </c>
      <c r="E35" s="335" t="str">
        <f>BychawaprzezPiotrowice!$C17</f>
        <v>16:20 Dm (st. nr 35)</v>
      </c>
      <c r="F35" s="335" t="str">
        <f>BychawaprzezPiotrowice!$C18</f>
        <v>17:05 S (st. nr 35)</v>
      </c>
      <c r="G35" s="13"/>
      <c r="P35"/>
      <c r="Q35"/>
      <c r="R35"/>
      <c r="AG35" s="13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</row>
    <row r="36" spans="1:60" ht="29.25" customHeight="1">
      <c r="A36" s="504"/>
      <c r="B36" s="505"/>
      <c r="C36" s="335" t="str">
        <f>BychawaprzezPiotrowice!$C19</f>
        <v>17:50 Dm (st. nr 35)</v>
      </c>
      <c r="D36" s="335" t="str">
        <f>BychawaprzezPiotrowice!$C20</f>
        <v>18:25 Dm (st. nr 35)</v>
      </c>
      <c r="E36" s="335"/>
      <c r="F36" s="335"/>
      <c r="G36" s="13"/>
      <c r="P36"/>
      <c r="Q36"/>
      <c r="R36"/>
      <c r="AG36" s="13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</row>
    <row r="37" spans="1:60" ht="29.25" customHeight="1">
      <c r="A37" s="345" t="s">
        <v>63</v>
      </c>
      <c r="B37" s="346" t="s">
        <v>772</v>
      </c>
      <c r="C37" s="335" t="str">
        <f>Charków!$C3</f>
        <v>00:40 1-7 (st. nr 41)</v>
      </c>
      <c r="D37" s="335" t="str">
        <f>Charków!$C6</f>
        <v>18:50 1-7 (st. nr 43)</v>
      </c>
      <c r="E37" s="335"/>
      <c r="F37" s="415"/>
      <c r="G37" s="13"/>
      <c r="P37"/>
      <c r="Q37"/>
      <c r="R37"/>
      <c r="AG37" s="13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</row>
    <row r="38" spans="1:60" ht="29.25" customHeight="1">
      <c r="A38" s="345" t="s">
        <v>64</v>
      </c>
      <c r="B38" s="346"/>
      <c r="C38" s="335" t="str">
        <f>Chełm!$C3</f>
        <v>00:10 1 2 6 7 (st. nr 11)</v>
      </c>
      <c r="D38" s="335"/>
      <c r="E38" s="335"/>
      <c r="F38" s="335"/>
      <c r="G38" s="13"/>
      <c r="P38"/>
      <c r="Q38"/>
      <c r="R38"/>
      <c r="AG38" s="13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</row>
    <row r="39" spans="1:60" ht="28.5" customHeight="1">
      <c r="A39" s="508" t="s">
        <v>64</v>
      </c>
      <c r="B39" s="510" t="s">
        <v>1466</v>
      </c>
      <c r="C39" s="335" t="str">
        <f>ChełmprzezDorohuczę!$C4</f>
        <v>07:45 DGwV (st. nr 3)</v>
      </c>
      <c r="D39" s="335" t="str">
        <f>ChełmprzezDorohuczę!$C5</f>
        <v>08:10 D (st. nr 3)</v>
      </c>
      <c r="E39" s="335" t="str">
        <f>ChełmprzezDorohuczę!$C6</f>
        <v>08:50 D6*7* (st. nr 3)</v>
      </c>
      <c r="F39" s="335" t="str">
        <f>ChełmprzezDorohuczę!$C8</f>
        <v>10:00 D6*7* (st. nr 3)</v>
      </c>
      <c r="G39" s="13"/>
      <c r="P39"/>
      <c r="Q39"/>
      <c r="R39"/>
      <c r="AG39" s="13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</row>
    <row r="40" spans="1:60" ht="29.25" customHeight="1">
      <c r="A40" s="509"/>
      <c r="B40" s="511"/>
      <c r="C40" s="340" t="str">
        <f>ChełmprzezDorohuczę!$C9</f>
        <v>10:45 DGwV (st. nr 3)</v>
      </c>
      <c r="D40" s="335" t="str">
        <f>ChełmprzezDorohuczę!$C11</f>
        <v>11:55 D (st. nr 3)</v>
      </c>
      <c r="E40" s="335" t="str">
        <f>ChełmprzezDorohuczę!$C12</f>
        <v>12:30 D6*7* (st. nr 3)</v>
      </c>
      <c r="F40" s="335" t="str">
        <f>ChełmprzezDorohuczę!$C13</f>
        <v>13:15 D (st. nr 3)</v>
      </c>
      <c r="G40" s="13"/>
      <c r="P40"/>
      <c r="Q40"/>
      <c r="R40"/>
      <c r="AG40" s="13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</row>
    <row r="41" spans="1:60" ht="29.25" customHeight="1">
      <c r="A41" s="509"/>
      <c r="B41" s="511"/>
      <c r="C41" s="335" t="str">
        <f>ChełmprzezDorohuczę!$C16</f>
        <v>14:40 DGwV (st. nr 3)</v>
      </c>
      <c r="D41" s="335" t="str">
        <f>ChełmprzezDorohuczę!$C17</f>
        <v>15:00 D (st. nr 3)</v>
      </c>
      <c r="E41" s="335" t="str">
        <f>ChełmprzezDorohuczę!$C18</f>
        <v>15:45 D6*7* (st. nr 3)</v>
      </c>
      <c r="F41" s="335" t="str">
        <f>ChełmprzezDorohuczę!$C19</f>
        <v>17:00 D6*7* (st. nr 3)</v>
      </c>
      <c r="G41" s="13"/>
      <c r="P41"/>
      <c r="Q41"/>
      <c r="R41"/>
      <c r="AG41" s="13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</row>
    <row r="42" spans="1:60" ht="29.25" customHeight="1">
      <c r="A42" s="509"/>
      <c r="B42" s="511"/>
      <c r="C42" s="335" t="str">
        <f>ChełmprzezDorohuczę!$C20</f>
        <v>17:35 D (st. nr 3)</v>
      </c>
      <c r="D42" s="335" t="str">
        <f>ChełmprzezDorohuczę!$C21</f>
        <v>19:05 D6*7* (st. nr 3)</v>
      </c>
      <c r="F42" s="415"/>
      <c r="G42" s="13"/>
      <c r="P42"/>
      <c r="Q42"/>
      <c r="R42"/>
      <c r="AG42" s="13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</row>
    <row r="43" spans="1:60" ht="33" customHeight="1">
      <c r="A43" s="347" t="s">
        <v>432</v>
      </c>
      <c r="B43" s="348" t="s">
        <v>1467</v>
      </c>
      <c r="C43" s="335" t="str">
        <f>ChełmprzezŁęczną!$C3</f>
        <v>09:10 D (st. nr 16)</v>
      </c>
      <c r="D43" s="335"/>
      <c r="E43" s="335"/>
      <c r="F43" s="335"/>
      <c r="G43" s="13"/>
      <c r="P43"/>
      <c r="Q43"/>
      <c r="R43"/>
      <c r="AG43" s="13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</row>
    <row r="44" spans="1:60" ht="33" customHeight="1">
      <c r="A44" s="347" t="s">
        <v>64</v>
      </c>
      <c r="B44" s="348" t="s">
        <v>1264</v>
      </c>
      <c r="C44" s="335" t="str">
        <f>ChełmprzezŚwidnik!$C3</f>
        <v>10:20 1-7 (st. nr 12)</v>
      </c>
      <c r="D44" s="335"/>
      <c r="E44" s="335"/>
      <c r="F44" s="335"/>
      <c r="G44" s="13"/>
      <c r="P44"/>
      <c r="Q44"/>
      <c r="R44"/>
      <c r="AG44" s="13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</row>
    <row r="45" spans="1:60" ht="31.5" customHeight="1">
      <c r="A45" s="506" t="s">
        <v>329</v>
      </c>
      <c r="B45" s="512" t="s">
        <v>795</v>
      </c>
      <c r="C45" s="335" t="str">
        <f>Chersoń!$C3</f>
        <v>01:00 1-7 $ (st. nr 41)</v>
      </c>
      <c r="D45" s="340" t="str">
        <f>Chersoń!$C4</f>
        <v xml:space="preserve">11:50 1-7****** (st. nr 42) </v>
      </c>
      <c r="E45" s="340" t="str">
        <f>Chersoń!$C7</f>
        <v>22:10 N (st. nr 41)</v>
      </c>
      <c r="F45" s="335" t="str">
        <f>Chersoń!$C8</f>
        <v>22:55 N* &lt;&gt; (st. nr 41)</v>
      </c>
      <c r="G45" s="13"/>
      <c r="P45"/>
      <c r="Q45"/>
      <c r="R45"/>
      <c r="AG45" s="13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</row>
    <row r="46" spans="1:60" ht="33" customHeight="1">
      <c r="A46" s="493"/>
      <c r="B46" s="493"/>
      <c r="C46" s="335" t="str">
        <f>Chersoń!$C9</f>
        <v>23:20 1-7****** (st. nr 42)</v>
      </c>
      <c r="D46" s="335" t="str">
        <f>Chersoń!$C10</f>
        <v>23:30 N* (st. nr 41)</v>
      </c>
      <c r="E46" s="340"/>
      <c r="F46" s="335"/>
      <c r="G46" s="13"/>
      <c r="P46"/>
      <c r="Q46"/>
      <c r="R46"/>
      <c r="AG46" s="13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</row>
    <row r="47" spans="1:60" ht="28.5" customHeight="1">
      <c r="A47" s="341" t="s">
        <v>213</v>
      </c>
      <c r="B47" s="342" t="s">
        <v>1642</v>
      </c>
      <c r="C47" s="335" t="str">
        <f>Czernihów!$C4</f>
        <v>20:55 1 2 5 6 (st. nr 11)</v>
      </c>
      <c r="D47" s="335"/>
      <c r="E47" s="343"/>
      <c r="F47" s="343"/>
      <c r="G47" s="13"/>
      <c r="P47"/>
      <c r="Q47"/>
      <c r="R47"/>
      <c r="AG47" s="13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</row>
    <row r="48" spans="1:60" ht="32.25" customHeight="1">
      <c r="A48" s="341" t="s">
        <v>62</v>
      </c>
      <c r="B48" s="342" t="s">
        <v>308</v>
      </c>
      <c r="C48" s="335" t="str">
        <f>Czerniowce!$C3</f>
        <v>10:55 1-7^^^^ (st. nr 11)</v>
      </c>
      <c r="D48" s="335"/>
      <c r="E48" s="343"/>
      <c r="F48" s="343"/>
      <c r="G48" s="13"/>
      <c r="P48"/>
      <c r="Q48"/>
      <c r="R48"/>
      <c r="AG48" s="13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</row>
    <row r="49" spans="1:60" ht="31.5" customHeight="1">
      <c r="A49" s="341" t="s">
        <v>1279</v>
      </c>
      <c r="B49" s="480" t="s">
        <v>344</v>
      </c>
      <c r="C49" s="428" t="str">
        <f>Dniepr!$C3</f>
        <v>13:40 1 2 5(st. nr 42)</v>
      </c>
      <c r="D49" s="335"/>
      <c r="E49" s="343"/>
      <c r="F49" s="343"/>
      <c r="G49" s="13"/>
      <c r="P49"/>
      <c r="Q49"/>
      <c r="R49"/>
      <c r="AG49" s="13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</row>
    <row r="50" spans="1:60" ht="31.5" customHeight="1">
      <c r="A50" s="341" t="s">
        <v>704</v>
      </c>
      <c r="B50" s="342" t="s">
        <v>1643</v>
      </c>
      <c r="C50" s="335" t="str">
        <f>Dołhobyczów!$C3</f>
        <v>16:40 A+dV (st. nr 2)</v>
      </c>
      <c r="D50" s="343"/>
      <c r="E50" s="343"/>
      <c r="F50" s="343"/>
      <c r="G50" s="13"/>
      <c r="P50"/>
      <c r="Q50"/>
      <c r="R50"/>
      <c r="AG50" s="13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</row>
    <row r="51" spans="1:60" ht="46.5" customHeight="1">
      <c r="A51" s="341" t="s">
        <v>65</v>
      </c>
      <c r="B51" s="342" t="s">
        <v>1641</v>
      </c>
      <c r="C51" s="335" t="str">
        <f>Etretat!$C3</f>
        <v>06:00 1-7 (st. nr 11)</v>
      </c>
      <c r="D51" s="343"/>
      <c r="E51" s="343"/>
      <c r="F51" s="343"/>
      <c r="G51" s="13"/>
      <c r="P51"/>
      <c r="Q51"/>
      <c r="R51"/>
      <c r="AG51" s="13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</row>
    <row r="52" spans="1:60" ht="45">
      <c r="A52" s="341" t="s">
        <v>66</v>
      </c>
      <c r="B52" s="342" t="s">
        <v>1636</v>
      </c>
      <c r="C52" s="335" t="str">
        <f>Gdańsk!$C3</f>
        <v>03:05 1-7 (st. nr 12)</v>
      </c>
      <c r="D52" s="336"/>
      <c r="E52" s="336"/>
      <c r="F52" s="343"/>
      <c r="G52" s="13"/>
      <c r="P52"/>
      <c r="Q52"/>
      <c r="R52"/>
      <c r="AG52" s="13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</row>
    <row r="53" spans="1:60" ht="33.75" customHeight="1">
      <c r="A53" s="341" t="s">
        <v>1260</v>
      </c>
      <c r="B53" s="342" t="s">
        <v>1541</v>
      </c>
      <c r="C53" s="335" t="str">
        <f>Graz!$C3</f>
        <v>21:10 3-7 (st. nr 12)</v>
      </c>
      <c r="D53" s="336"/>
      <c r="E53" s="336"/>
      <c r="F53" s="343"/>
      <c r="G53" s="13"/>
      <c r="P53"/>
      <c r="Q53"/>
      <c r="R53"/>
      <c r="AG53" s="13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</row>
    <row r="54" spans="1:60" ht="34.5" customHeight="1">
      <c r="A54" s="333" t="s">
        <v>644</v>
      </c>
      <c r="B54" s="334" t="s">
        <v>122</v>
      </c>
      <c r="C54" s="335" t="str">
        <f>Horyniec!$C3</f>
        <v>10:10 dP* (st. nr 22)</v>
      </c>
      <c r="D54" s="335" t="str">
        <f>Horyniec!$C4</f>
        <v>15:20 dnV (st. nr 22)</v>
      </c>
      <c r="E54" s="349"/>
      <c r="F54" s="349"/>
      <c r="G54" s="13"/>
      <c r="P54"/>
      <c r="Q54"/>
      <c r="R54"/>
      <c r="AG54" s="13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</row>
    <row r="55" spans="1:60" ht="29.25" customHeight="1">
      <c r="A55" s="506" t="s">
        <v>68</v>
      </c>
      <c r="B55" s="512" t="s">
        <v>1515</v>
      </c>
      <c r="C55" s="335" t="str">
        <f>HrubieszówprzezChełm!$C4</f>
        <v xml:space="preserve">09:25 1-7bV (st. nr 8) </v>
      </c>
      <c r="D55" s="335" t="str">
        <f>HrubieszówprzezChełm!$C5</f>
        <v xml:space="preserve">11:30 1-7bV (st. nr 8) </v>
      </c>
      <c r="E55" s="335" t="str">
        <f>HrubieszówprzezChełm!$C6</f>
        <v xml:space="preserve">13:45 1-7bV (st. nr 8) </v>
      </c>
      <c r="F55" s="335" t="str">
        <f>HrubieszówprzezChełm!$C8</f>
        <v xml:space="preserve">16:00 DeV (st. nr 8) </v>
      </c>
      <c r="G55" s="13"/>
      <c r="P55"/>
      <c r="Q55"/>
      <c r="R55"/>
      <c r="AG55" s="13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</row>
    <row r="56" spans="1:60" ht="29.25" customHeight="1">
      <c r="A56" s="507"/>
      <c r="B56" s="513"/>
      <c r="C56" s="335" t="str">
        <f>HrubieszówprzezChełm!$C9</f>
        <v xml:space="preserve">16:30 1-7bV (st. nr 8) </v>
      </c>
      <c r="D56" s="335" t="str">
        <f>HrubieszówprzezChełm!$C10</f>
        <v xml:space="preserve">18:00 1-7bnV (st. nr 8) </v>
      </c>
      <c r="E56" s="335" t="str">
        <f>HrubieszówprzezChełm!$C11</f>
        <v xml:space="preserve">19:15 57V (st. nr 9) </v>
      </c>
      <c r="F56" s="335"/>
      <c r="G56" s="13"/>
      <c r="P56"/>
      <c r="Q56"/>
      <c r="R56"/>
      <c r="AG56" s="13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</row>
    <row r="57" spans="1:60" ht="29.25" customHeight="1">
      <c r="A57" s="333" t="s">
        <v>68</v>
      </c>
      <c r="B57" s="334" t="s">
        <v>87</v>
      </c>
      <c r="C57" s="335" t="str">
        <f>HrubieszówprzezZamość!$C3</f>
        <v>18:30 1-7P (st. nr 11)</v>
      </c>
      <c r="D57" s="349"/>
      <c r="E57" s="349"/>
      <c r="F57" s="349"/>
      <c r="G57" s="13"/>
      <c r="P57"/>
      <c r="Q57"/>
      <c r="R57"/>
      <c r="AG57" s="13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</row>
    <row r="58" spans="1:60" ht="29.25" customHeight="1">
      <c r="A58" s="333" t="s">
        <v>68</v>
      </c>
      <c r="B58" s="334" t="s">
        <v>1562</v>
      </c>
      <c r="C58" s="335" t="str">
        <f>HrubieszówprzezKrasnystawUchan!$C3</f>
        <v xml:space="preserve">10:00 DeV (st. nr 8) </v>
      </c>
      <c r="D58" s="335" t="str">
        <f>HrubieszówprzezKrasnystawUchan!$C4</f>
        <v xml:space="preserve">15:00 DV (st. nr 8) </v>
      </c>
      <c r="E58" s="349"/>
      <c r="F58" s="349"/>
      <c r="G58" s="13"/>
      <c r="P58"/>
      <c r="Q58"/>
      <c r="R58"/>
      <c r="AG58" s="13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</row>
    <row r="59" spans="1:60" ht="33" customHeight="1">
      <c r="A59" s="489" t="s">
        <v>488</v>
      </c>
      <c r="B59" s="502" t="s">
        <v>351</v>
      </c>
      <c r="C59" s="335" t="str">
        <f>JanówLubelskiprzezKraśnik!$C3</f>
        <v xml:space="preserve">07:10 Dn  (st. nr 34) </v>
      </c>
      <c r="D59" s="371" t="str">
        <f>JanówLubelskiprzezKraśnik!$C4</f>
        <v xml:space="preserve">08:15 Dn  (st. nr 34) </v>
      </c>
      <c r="E59" s="371" t="str">
        <f>JanówLubelskiprzezKraśnik!$C5</f>
        <v xml:space="preserve">08:50 6-7ds*u* (st. nr 34) </v>
      </c>
      <c r="F59" s="371" t="str">
        <f>JanówLubelskiprzezKraśnik!$C6</f>
        <v xml:space="preserve">09:55 Dn (st. nr 34) </v>
      </c>
      <c r="G59" s="13"/>
      <c r="P59"/>
      <c r="Q59"/>
      <c r="R59"/>
      <c r="AG59" s="13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</row>
    <row r="60" spans="1:60" ht="33" customHeight="1">
      <c r="A60" s="489"/>
      <c r="B60" s="502"/>
      <c r="C60" s="335" t="str">
        <f>JanówLubelskiprzezKraśnik!$C7</f>
        <v xml:space="preserve">11:05 Dn (st. nr 34) </v>
      </c>
      <c r="D60" s="335" t="str">
        <f>JanówLubelskiprzezKraśnik!$C8</f>
        <v xml:space="preserve">12:10 Dn (st. nr 34) </v>
      </c>
      <c r="E60" s="335" t="str">
        <f>JanówLubelskiprzezKraśnik!$C9</f>
        <v xml:space="preserve">13:07 K (st. nr 34) </v>
      </c>
      <c r="F60" s="335" t="str">
        <f>JanówLubelskiprzezKraśnik!$C10</f>
        <v xml:space="preserve">14:07 Kn (st. nr 34) </v>
      </c>
      <c r="G60" s="13"/>
      <c r="P60"/>
      <c r="Q60"/>
      <c r="R60"/>
      <c r="AG60" s="13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</row>
    <row r="61" spans="1:60" ht="27.75" customHeight="1">
      <c r="A61" s="489"/>
      <c r="B61" s="502"/>
      <c r="C61" s="335" t="str">
        <f>JanówLubelskiprzezKraśnik!$C11</f>
        <v xml:space="preserve">15:30 Dn (st. nr 34) </v>
      </c>
      <c r="D61" s="335" t="str">
        <f>JanówLubelskiprzezKraśnik!$C12</f>
        <v xml:space="preserve">17:00 Dn (st. nr 34) </v>
      </c>
      <c r="E61" s="335" t="str">
        <f>JanówLubelskiprzezKraśnik!$C13</f>
        <v xml:space="preserve">18:05 6-7gds*u* (st. nr 34) </v>
      </c>
      <c r="F61" s="335" t="str">
        <f>JanówLubelskiprzezKraśnik!$C14</f>
        <v xml:space="preserve">19:07 Kn (st. nr 34) </v>
      </c>
      <c r="G61" s="13"/>
      <c r="P61"/>
      <c r="Q61"/>
      <c r="R61"/>
      <c r="AG61" s="13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</row>
    <row r="62" spans="1:60" ht="30.75" customHeight="1">
      <c r="A62" s="490" t="s">
        <v>231</v>
      </c>
      <c r="B62" s="495"/>
      <c r="C62" s="335" t="str">
        <f>Kalinówka!$C3</f>
        <v>06:29 Dn (st. nr 40)</v>
      </c>
      <c r="D62" s="335" t="str">
        <f>Kalinówka!$C4</f>
        <v>07:00 Dn (st. nr 40)</v>
      </c>
      <c r="E62" s="335" t="str">
        <f>Kalinówka!$C5</f>
        <v>07:45 Dn  (st. nr 40)</v>
      </c>
      <c r="F62" s="335" t="str">
        <f>Kalinówka!$C6</f>
        <v>08:10 Dn (st. nr 40)</v>
      </c>
      <c r="G62" s="13"/>
      <c r="P62"/>
      <c r="Q62"/>
      <c r="R62"/>
      <c r="AG62" s="13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</row>
    <row r="63" spans="1:60" ht="30" customHeight="1">
      <c r="A63" s="503"/>
      <c r="B63" s="503"/>
      <c r="C63" s="335" t="str">
        <f>Kalinówka!$C7</f>
        <v>09:50 Dn (st. nr 40)</v>
      </c>
      <c r="D63" s="335" t="str">
        <f>Kalinówka!$C8</f>
        <v>10:40 Dn (st. nr 40)</v>
      </c>
      <c r="E63" s="335" t="str">
        <f>Kalinówka!$C9</f>
        <v>12:30 Dn (st. nr 40)</v>
      </c>
      <c r="F63" s="335" t="str">
        <f>Kalinówka!$C10</f>
        <v>13:25 Dn (st. nr 40)</v>
      </c>
      <c r="G63" s="13"/>
      <c r="P63"/>
      <c r="Q63"/>
      <c r="R63"/>
      <c r="AG63" s="13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</row>
    <row r="64" spans="1:60" ht="33.75" customHeight="1">
      <c r="A64" s="503"/>
      <c r="B64" s="503"/>
      <c r="C64" s="335" t="str">
        <f>Kalinówka!$C11</f>
        <v>14:15 Dn (st. nr 40)</v>
      </c>
      <c r="D64" s="335" t="str">
        <f>Kalinówka!$C12</f>
        <v>15:00 Dn (st. nr 40)</v>
      </c>
      <c r="E64" s="335" t="str">
        <f>Kalinówka!$C13</f>
        <v>15:45 Dn (st. nr 40)</v>
      </c>
      <c r="F64" s="335" t="str">
        <f>Kalinówka!$C14</f>
        <v>16:20 Dn (st. nr 40)</v>
      </c>
      <c r="G64" s="13"/>
      <c r="P64"/>
      <c r="Q64"/>
      <c r="R64"/>
      <c r="AG64" s="13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</row>
    <row r="65" spans="1:62" ht="32.25" customHeight="1">
      <c r="A65" s="503"/>
      <c r="B65" s="503"/>
      <c r="C65" s="335" t="str">
        <f>Kalinówka!$C15</f>
        <v>16:55 Dn (st. nr 40)</v>
      </c>
      <c r="D65" s="335" t="str">
        <f>Kalinówka!$C16</f>
        <v>17:50 Dn (st. nr 40)</v>
      </c>
      <c r="E65" s="335" t="str">
        <f>Kalinówka!$C17</f>
        <v>18:40 Dn (st. nr 40)</v>
      </c>
      <c r="F65" s="335"/>
      <c r="G65" s="13"/>
      <c r="P65"/>
      <c r="Q65"/>
      <c r="R65"/>
      <c r="AG65" s="13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</row>
    <row r="66" spans="1:62" ht="30.75" customHeight="1">
      <c r="A66" s="350" t="s">
        <v>805</v>
      </c>
      <c r="B66" s="351" t="s">
        <v>1478</v>
      </c>
      <c r="C66" s="335" t="str">
        <f>KazimierzDolny!$C3</f>
        <v>14:56 D (st. nr 25)</v>
      </c>
      <c r="D66" s="335"/>
      <c r="E66" s="335"/>
      <c r="F66" s="335"/>
      <c r="G66" s="13"/>
      <c r="P66"/>
      <c r="Q66"/>
      <c r="R66"/>
      <c r="AG66" s="13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</row>
    <row r="67" spans="1:62" ht="30.75" customHeight="1">
      <c r="A67" s="350" t="s">
        <v>892</v>
      </c>
      <c r="B67" s="351" t="s">
        <v>1348</v>
      </c>
      <c r="C67" s="340" t="str">
        <f>Kielce!$C3</f>
        <v>13:50 57dn (st. nr 34)</v>
      </c>
      <c r="D67" s="335"/>
      <c r="E67" s="335"/>
      <c r="F67" s="335"/>
      <c r="G67" s="13"/>
      <c r="P67"/>
      <c r="Q67"/>
      <c r="R67"/>
      <c r="AG67" s="13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</row>
    <row r="68" spans="1:62" ht="29.25" customHeight="1">
      <c r="A68" s="496" t="s">
        <v>70</v>
      </c>
      <c r="B68" s="500" t="s">
        <v>99</v>
      </c>
      <c r="C68" s="340" t="str">
        <f>KijówprzezŁuck!$C3</f>
        <v>00:50 1-7 (st. nr 42)</v>
      </c>
      <c r="D68" s="335" t="str">
        <f>KijówprzezŁuck!$C5</f>
        <v>04:25 1 3 4 7 (st. nr 11)</v>
      </c>
      <c r="E68" s="335" t="str">
        <f>KijówprzezŁuck!$C9</f>
        <v>09:50 1-7 (st. nr 41)</v>
      </c>
      <c r="F68" s="460" t="str">
        <f>KijówprzezŁuck!$C10</f>
        <v>10:20 1 2 3 5 3 7 (st. nr 41)</v>
      </c>
      <c r="H68" s="13"/>
      <c r="Q68"/>
      <c r="R68"/>
      <c r="S68"/>
      <c r="AG68" s="11"/>
      <c r="AH68" s="13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</row>
    <row r="69" spans="1:62" ht="29.25" customHeight="1">
      <c r="A69" s="497"/>
      <c r="B69" s="501"/>
      <c r="C69" s="460" t="str">
        <f>KijówprzezŁuck!$C11</f>
        <v>18:25 1-7 (st. nr 41)</v>
      </c>
      <c r="D69" s="335" t="str">
        <f>KijówprzezŁuck!$C12</f>
        <v>18:50 1-7 (st. nr 41)</v>
      </c>
      <c r="E69" s="340" t="str">
        <f>KijówprzezŁuck!$C14</f>
        <v>22:30 1-7 (st. nr 11)</v>
      </c>
      <c r="F69" s="335" t="str">
        <f>KijówprzezŁuck!$C15</f>
        <v>22:35 1-7 (st. nr 42)</v>
      </c>
      <c r="G69" s="2"/>
      <c r="H69" s="2"/>
      <c r="I69" s="13"/>
      <c r="Q69"/>
      <c r="R69"/>
      <c r="S69"/>
      <c r="T69" s="2"/>
      <c r="AG69" s="11"/>
      <c r="AH69" s="13"/>
      <c r="AI69" s="13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</row>
    <row r="70" spans="1:62" ht="33" customHeight="1">
      <c r="A70" s="497"/>
      <c r="B70" s="501"/>
      <c r="C70" s="335" t="str">
        <f>KijówprzezŁuck!$C16</f>
        <v>22:35 1-7 (st. nr 41)</v>
      </c>
      <c r="D70" s="335"/>
      <c r="E70" s="415"/>
      <c r="F70" s="415"/>
      <c r="G70" s="2"/>
      <c r="H70" s="2"/>
      <c r="I70" s="13"/>
      <c r="R70"/>
      <c r="S70"/>
      <c r="T70"/>
      <c r="AG70" s="11"/>
      <c r="AH70" s="11"/>
      <c r="AI70" s="13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</row>
    <row r="71" spans="1:62" ht="30" customHeight="1">
      <c r="A71" s="333" t="s">
        <v>70</v>
      </c>
      <c r="B71" s="334" t="s">
        <v>1144</v>
      </c>
      <c r="C71" s="340" t="str">
        <f>KijówprzezSarny!$C3</f>
        <v xml:space="preserve">02:15 1-7 (st. nr 41) </v>
      </c>
      <c r="D71" s="340" t="str">
        <f>KijówprzezSarny!$C4</f>
        <v xml:space="preserve">03:40 3 6 7 (st. nr 43) </v>
      </c>
      <c r="E71" s="340" t="str">
        <f>KijówprzezSarny!$C5</f>
        <v>18:05 1-7 (st. nr 41)</v>
      </c>
      <c r="F71" s="340" t="str">
        <f>KijówprzezSarny!$C7</f>
        <v>23:50 1-7 (st. nr 42)</v>
      </c>
      <c r="G71" s="13"/>
      <c r="P71"/>
      <c r="Q71"/>
      <c r="R71"/>
      <c r="AG71" s="13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</row>
    <row r="72" spans="1:62" ht="30" customHeight="1">
      <c r="A72" s="333" t="s">
        <v>759</v>
      </c>
      <c r="B72" s="477" t="s">
        <v>1608</v>
      </c>
      <c r="C72" s="340" t="str">
        <f>KrakówprzezSandomierz!$C3</f>
        <v xml:space="preserve">05:35 dnwu**** (st. nr 33) </v>
      </c>
      <c r="D72" s="340"/>
      <c r="E72" s="335"/>
      <c r="F72" s="335"/>
      <c r="G72" s="13"/>
      <c r="P72"/>
      <c r="Q72"/>
      <c r="R72"/>
      <c r="AG72" s="13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</row>
    <row r="73" spans="1:62" ht="30" customHeight="1">
      <c r="A73" s="333" t="s">
        <v>1215</v>
      </c>
      <c r="B73" s="352" t="s">
        <v>1216</v>
      </c>
      <c r="C73" s="340" t="str">
        <f>Kramatorsk!$C3</f>
        <v xml:space="preserve">14:40 3 7 (st. nr 41) </v>
      </c>
      <c r="D73" s="340"/>
      <c r="E73" s="335"/>
      <c r="F73" s="335"/>
      <c r="G73" s="13"/>
      <c r="P73"/>
      <c r="Q73"/>
      <c r="R73"/>
      <c r="AG73" s="13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</row>
    <row r="74" spans="1:62" ht="33.75" customHeight="1">
      <c r="A74" s="333" t="s">
        <v>706</v>
      </c>
      <c r="B74" s="334" t="s">
        <v>84</v>
      </c>
      <c r="C74" s="340" t="str">
        <f>Krasnobród!$C3</f>
        <v xml:space="preserve">11:25 Dd (st. nr 2) </v>
      </c>
      <c r="D74" s="340"/>
      <c r="E74" s="340"/>
      <c r="F74" s="340"/>
      <c r="G74" s="13"/>
      <c r="P74"/>
      <c r="Q74"/>
      <c r="R74"/>
      <c r="AG74" s="13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</row>
    <row r="75" spans="1:62" ht="32.25" customHeight="1">
      <c r="A75" s="496" t="s">
        <v>89</v>
      </c>
      <c r="B75" s="500" t="s">
        <v>571</v>
      </c>
      <c r="C75" s="340" t="str">
        <f>KrasnystawprzezPiaski!$C3</f>
        <v>06:35 Ddnu**V (st. nr 23)</v>
      </c>
      <c r="D75" s="389" t="str">
        <f>KrasnystawprzezPiaski!$C4</f>
        <v>06:45 D (st. nr 23)</v>
      </c>
      <c r="E75" s="389" t="str">
        <f>KrasnystawprzezPiaski!$C5</f>
        <v>06:58 DfV (st. nr 23)</v>
      </c>
      <c r="F75" s="340" t="str">
        <f>KrasnystawprzezPiaski!$C6</f>
        <v>07:10 Ddnu**V (st. nr 23)</v>
      </c>
      <c r="G75" s="13"/>
      <c r="P75"/>
      <c r="Q75"/>
      <c r="R75"/>
      <c r="AG75" s="13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</row>
    <row r="76" spans="1:62" ht="33" customHeight="1">
      <c r="A76" s="497"/>
      <c r="B76" s="501"/>
      <c r="C76" s="340" t="str">
        <f>KrasnystawprzezPiaski!$C7</f>
        <v>07:25 DV (st. nr 23)</v>
      </c>
      <c r="D76" s="461" t="str">
        <f>KrasnystawprzezPiaski!$C8</f>
        <v>07:40 dwu***1-6 (st. nr 23)</v>
      </c>
      <c r="E76" s="461" t="str">
        <f>KrasnystawprzezPiaski!$C9</f>
        <v>07:55 D (st. nr 23)</v>
      </c>
      <c r="F76" s="461" t="str">
        <f>KrasnystawprzezPiaski!$C10</f>
        <v>08:30 dwu***A  (st. nr 23)</v>
      </c>
      <c r="G76" s="13"/>
      <c r="P76"/>
      <c r="Q76"/>
      <c r="R76"/>
      <c r="AG76" s="13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</row>
    <row r="77" spans="1:62" ht="28.5" customHeight="1">
      <c r="A77" s="497"/>
      <c r="B77" s="501"/>
      <c r="C77" s="461" t="str">
        <f>KrasnystawprzezPiaski!$C11</f>
        <v>08:45 Df (st. nr 23)</v>
      </c>
      <c r="D77" s="461" t="str">
        <f>KrasnystawprzezPiaski!$C12</f>
        <v>08:55 dwu***1-6 (st. nr 23)</v>
      </c>
      <c r="E77" s="461" t="str">
        <f>KrasnystawprzezPiaski!$C14</f>
        <v>09:25 Ddnu**V (st. nr 23)</v>
      </c>
      <c r="F77" s="461" t="str">
        <f>KrasnystawprzezPiaski!$C15</f>
        <v>09:40 D (st. nr 23)</v>
      </c>
      <c r="G77" s="13"/>
      <c r="P77"/>
      <c r="Q77"/>
      <c r="R77"/>
      <c r="AG77" s="13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</row>
    <row r="78" spans="1:62" ht="32.25" customHeight="1">
      <c r="A78" s="497"/>
      <c r="B78" s="501"/>
      <c r="C78" s="461" t="str">
        <f>KrasnystawprzezPiaski!$C16</f>
        <v>10:15 D (st. nr 23)</v>
      </c>
      <c r="D78" s="461" t="str">
        <f>KrasnystawprzezPiaski!$C17</f>
        <v>10:25 D67dnu**V (st. nr 23)</v>
      </c>
      <c r="E78" s="461" t="str">
        <f>KrasnystawprzezPiaski!$C18</f>
        <v>10:55 1-7 au**V (st. nr 23)</v>
      </c>
      <c r="F78" s="461" t="str">
        <f>KrasnystawprzezPiaski!$C19</f>
        <v>11:05 dwu***A (st. nr 23)</v>
      </c>
      <c r="G78" s="13"/>
      <c r="P78"/>
      <c r="Q78"/>
      <c r="R78"/>
      <c r="AG78" s="13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</row>
    <row r="79" spans="1:62" ht="31.5" customHeight="1">
      <c r="A79" s="497"/>
      <c r="B79" s="501"/>
      <c r="C79" s="461" t="str">
        <f>KrasnystawprzezPiaski!$C20</f>
        <v>11:15 DV (st. nr 23)</v>
      </c>
      <c r="D79" s="461" t="str">
        <f>KrasnystawprzezPiaski!$C21</f>
        <v>11:42 dwu***A (st. nr 23)</v>
      </c>
      <c r="E79" s="461" t="str">
        <f>KrasnystawprzezPiaski!$C22</f>
        <v>12:00  dwu***1-6 (st. nr 23)</v>
      </c>
      <c r="F79" s="461" t="str">
        <f>KrasnystawprzezPiaski!$C23</f>
        <v>12:15 Df (st. nr 23)</v>
      </c>
      <c r="G79" s="13"/>
      <c r="P79"/>
      <c r="Q79"/>
      <c r="R79"/>
      <c r="AG79" s="13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</row>
    <row r="80" spans="1:62" ht="31.5" customHeight="1">
      <c r="A80" s="497"/>
      <c r="B80" s="501"/>
      <c r="C80" s="461" t="str">
        <f>KrasnystawprzezPiaski!$C24</f>
        <v>12:25 dwu***A (st. nr 23)</v>
      </c>
      <c r="D80" s="461" t="str">
        <f>KrasnystawprzezPiaski!$C25</f>
        <v>12:55 D (st. nr 23)</v>
      </c>
      <c r="E80" s="461" t="str">
        <f>KrasnystawprzezPiaski!$C26</f>
        <v>13:12 Ddnu**V (st. nr 23)</v>
      </c>
      <c r="F80" s="461" t="str">
        <f>KrasnystawprzezPiaski!$C27</f>
        <v>13:30 D67dnu**V (st. nr 23)</v>
      </c>
      <c r="G80" s="13"/>
      <c r="P80"/>
      <c r="Q80"/>
      <c r="R80"/>
      <c r="AG80" s="13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</row>
    <row r="81" spans="1:60" ht="33.75" customHeight="1">
      <c r="A81" s="497"/>
      <c r="B81" s="501"/>
      <c r="C81" s="340" t="str">
        <f>KrasnystawprzezPiaski!$C28</f>
        <v>13:50 DV (st. nr 23)</v>
      </c>
      <c r="D81" s="340" t="str">
        <f>KrasnystawprzezPiaski!$C29</f>
        <v>14:10 1-7 au**V (st. nr 23)</v>
      </c>
      <c r="E81" s="340" t="str">
        <f>KrasnystawprzezPiaski!$C31</f>
        <v>14:38 Df (st. nr 23)</v>
      </c>
      <c r="F81" s="340" t="str">
        <f>KrasnystawprzezPiaski!$C32</f>
        <v>14:55 D (st. nr 23)</v>
      </c>
      <c r="G81" s="13"/>
      <c r="P81"/>
      <c r="Q81"/>
      <c r="R81"/>
      <c r="AG81" s="13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</row>
    <row r="82" spans="1:60" ht="30.75" customHeight="1">
      <c r="A82" s="497"/>
      <c r="B82" s="501"/>
      <c r="C82" s="340" t="str">
        <f>KrasnystawprzezPiaski!$C33</f>
        <v>15:05 dwu***1-6 (st. nr 23)</v>
      </c>
      <c r="D82" s="340" t="str">
        <f>KrasnystawprzezPiaski!$C34</f>
        <v>15:15 DfV (st. nr 23)</v>
      </c>
      <c r="E82" s="340" t="str">
        <f>KrasnystawprzezPiaski!$C35</f>
        <v>15:30 Df (st. nr 23)</v>
      </c>
      <c r="F82" s="340" t="str">
        <f>KrasnystawprzezPiaski!$C36</f>
        <v>15:39 D (st. nr 23)</v>
      </c>
      <c r="G82" s="13"/>
      <c r="P82"/>
      <c r="Q82"/>
      <c r="R82"/>
      <c r="AG82" s="13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</row>
    <row r="83" spans="1:60" ht="30.75" customHeight="1">
      <c r="A83" s="497"/>
      <c r="B83" s="501"/>
      <c r="C83" s="340" t="str">
        <f>KrasnystawprzezPiaski!$C37</f>
        <v>15:50 dwu***A (st. nr 23)</v>
      </c>
      <c r="D83" s="340" t="str">
        <f>KrasnystawprzezPiaski!$C38</f>
        <v>16:10 dwu***A (st. nr 23)</v>
      </c>
      <c r="E83" s="340" t="str">
        <f>KrasnystawprzezPiaski!$C39</f>
        <v>16:31 dwu***1-6 (st. nr 23)</v>
      </c>
      <c r="F83" s="340" t="str">
        <f>KrasnystawprzezPiaski!$C40</f>
        <v>16:55 1-7 agu**V (st. nr 23)</v>
      </c>
      <c r="G83" s="13"/>
      <c r="P83"/>
      <c r="Q83"/>
      <c r="R83"/>
      <c r="AG83" s="13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</row>
    <row r="84" spans="1:60" ht="30.75" customHeight="1">
      <c r="A84" s="497"/>
      <c r="B84" s="501"/>
      <c r="C84" s="340" t="str">
        <f>KrasnystawprzezPiaski!$C41</f>
        <v>17:20 D7dnu**V (st. nr 23)</v>
      </c>
      <c r="D84" s="340" t="str">
        <f>KrasnystawprzezPiaski!$C42</f>
        <v>17:35 D (st. nr 23)</v>
      </c>
      <c r="E84" s="340" t="str">
        <f>KrasnystawprzezPiaski!$C44</f>
        <v>18:15 D (st. nr 23)</v>
      </c>
      <c r="F84" s="340" t="str">
        <f>KrasnystawprzezPiaski!$C45</f>
        <v>18:28 DV (st. nr 23)</v>
      </c>
      <c r="G84" s="13"/>
      <c r="P84"/>
      <c r="Q84"/>
      <c r="R84"/>
      <c r="AG84" s="13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</row>
    <row r="85" spans="1:60" ht="30.75" customHeight="1">
      <c r="A85" s="498"/>
      <c r="B85" s="515"/>
      <c r="C85" s="340" t="str">
        <f>KrasnystawprzezPiaski!$C46</f>
        <v>18:55 6-7 agu**V (st. nr 23)</v>
      </c>
      <c r="D85" s="340" t="str">
        <f>KrasnystawprzezPiaski!$C47</f>
        <v>19:20 dwu***A (st. nr 23)</v>
      </c>
      <c r="E85" s="340"/>
      <c r="F85" s="340"/>
      <c r="G85" s="13"/>
      <c r="P85"/>
      <c r="Q85"/>
      <c r="R85"/>
      <c r="AG85" s="13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</row>
    <row r="86" spans="1:60" ht="28.5" customHeight="1">
      <c r="A86" s="489" t="s">
        <v>351</v>
      </c>
      <c r="B86" s="502" t="s">
        <v>1445</v>
      </c>
      <c r="C86" s="335" t="str">
        <f>KraśnikprzezBorzechów!$C3</f>
        <v>07:15 1-7 p (st. nr 5)</v>
      </c>
      <c r="D86" s="335" t="str">
        <f>KraśnikprzezBorzechów!$C4</f>
        <v>10:50 K (st. nr 5)</v>
      </c>
      <c r="E86" s="335" t="str">
        <f>KraśnikprzezBorzechów!$C5</f>
        <v>12:40 D (st. nr 5)</v>
      </c>
      <c r="F86" s="335" t="str">
        <f>KraśnikprzezBorzechów!$C6</f>
        <v>13:50 D f (st. nr 5)</v>
      </c>
      <c r="G86" s="13"/>
      <c r="P86"/>
      <c r="Q86"/>
      <c r="R86"/>
      <c r="AG86" s="13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</row>
    <row r="87" spans="1:60" ht="26.25" customHeight="1">
      <c r="A87" s="514"/>
      <c r="B87" s="514"/>
      <c r="C87" s="335" t="str">
        <f>KraśnikprzezBorzechów!$C7</f>
        <v>15:20 K (st. nr 5)</v>
      </c>
      <c r="D87" s="335" t="str">
        <f>KraśnikprzezBorzechów!$C8</f>
        <v>16:50 D (st. nr 5)</v>
      </c>
      <c r="E87" s="335" t="str">
        <f>KraśnikprzezBorzechów!$C9</f>
        <v>19:00 1-7 p (st. nr 5)</v>
      </c>
      <c r="F87" s="335"/>
      <c r="G87" s="13"/>
      <c r="P87"/>
      <c r="Q87"/>
      <c r="R87"/>
      <c r="AG87" s="13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</row>
    <row r="88" spans="1:60" ht="30.75" customHeight="1">
      <c r="A88" s="496" t="s">
        <v>351</v>
      </c>
      <c r="B88" s="500" t="s">
        <v>1444</v>
      </c>
      <c r="C88" s="335" t="str">
        <f>KraśnikprzezWilkołaz!$C3</f>
        <v>06:00 DdnX (st. nr 6)</v>
      </c>
      <c r="D88" s="335" t="str">
        <f>KraśnikprzezWilkołaz!$C4</f>
        <v>06:41 EdX (st. nr 6)</v>
      </c>
      <c r="E88" s="335" t="str">
        <f>KraśnikprzezWilkołaz!$C5</f>
        <v>07:05 D (st. nr 6)</v>
      </c>
      <c r="F88" s="335" t="str">
        <f>KraśnikprzezWilkołaz!$C6</f>
        <v>07:25 E (st. nr 7)</v>
      </c>
      <c r="G88" s="13"/>
      <c r="P88"/>
      <c r="Q88"/>
      <c r="R88"/>
      <c r="AG88" s="13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</row>
    <row r="89" spans="1:60" ht="30.75" customHeight="1">
      <c r="A89" s="497"/>
      <c r="B89" s="501"/>
      <c r="C89" s="335" t="str">
        <f>KraśnikprzezWilkołaz!$C7</f>
        <v>07:45 d (st. nr 6)</v>
      </c>
      <c r="D89" s="335" t="str">
        <f>KraśnikprzezWilkołaz!$C8</f>
        <v>08:00 Df (st. nr 6)</v>
      </c>
      <c r="E89" s="335" t="str">
        <f>KraśnikprzezWilkołaz!$C9</f>
        <v>08:00 6 o (st. nr 6)</v>
      </c>
      <c r="F89" s="335" t="str">
        <f>KraśnikprzezWilkołaz!$C10</f>
        <v>08:25 Dmz (st. nr 7)</v>
      </c>
      <c r="G89" s="13"/>
      <c r="P89"/>
      <c r="Q89"/>
      <c r="R89"/>
      <c r="AG89" s="13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</row>
    <row r="90" spans="1:60" ht="30.75" customHeight="1">
      <c r="A90" s="497"/>
      <c r="B90" s="501"/>
      <c r="C90" s="335" t="str">
        <f>KraśnikprzezWilkołaz!$C12</f>
        <v>08:10 D (st. nr 6)</v>
      </c>
      <c r="D90" s="335" t="str">
        <f>KraśnikprzezWilkołaz!$C13</f>
        <v>08:52 D (st. nr 6)</v>
      </c>
      <c r="E90" s="335" t="str">
        <f>KraśnikprzezWilkołaz!$C11</f>
        <v>08:35 EdX (st. nr 6)</v>
      </c>
      <c r="F90" s="335" t="str">
        <f>KraśnikprzezWilkołaz!$C15</f>
        <v>09:15 DdnX (st. nr 6)</v>
      </c>
      <c r="G90" s="13"/>
      <c r="P90"/>
      <c r="Q90"/>
      <c r="R90"/>
      <c r="AG90" s="13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</row>
    <row r="91" spans="1:60" ht="26.25" customHeight="1">
      <c r="A91" s="497"/>
      <c r="B91" s="501"/>
      <c r="C91" s="335" t="str">
        <f>KraśnikprzezWilkołaz!$C16</f>
        <v>09:25 D (st. nr 6)</v>
      </c>
      <c r="D91" s="335" t="str">
        <f>KraśnikprzezWilkołaz!$C17</f>
        <v>09:36 D (st. nr 6)</v>
      </c>
      <c r="E91" s="335" t="str">
        <f>KraśnikprzezWilkołaz!$C18</f>
        <v>09:36 6 o (st. nr 6)</v>
      </c>
      <c r="F91" s="335" t="str">
        <f>KraśnikprzezWilkołaz!$C19</f>
        <v>09:45 Dmz (st. nr 7)</v>
      </c>
      <c r="G91" s="13"/>
      <c r="P91"/>
      <c r="Q91"/>
      <c r="R91"/>
      <c r="AG91" s="13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</row>
    <row r="92" spans="1:60" ht="27.75" customHeight="1">
      <c r="A92" s="497"/>
      <c r="B92" s="501"/>
      <c r="C92" s="335" t="str">
        <f>KraśnikprzezWilkołaz!$C20</f>
        <v>10:00 S (st. nr 6)</v>
      </c>
      <c r="D92" s="371" t="str">
        <f>KraśnikprzezWilkołaz!$C21</f>
        <v>10:15 E (st. nr 5)</v>
      </c>
      <c r="E92" s="335" t="str">
        <f>KraśnikprzezWilkołaz!$C22</f>
        <v>10:35 DdnX (st. nr 6)</v>
      </c>
      <c r="F92" s="335" t="str">
        <f>KraśnikprzezWilkołaz!$C23</f>
        <v>10:52 Dmz (st. nr 7)</v>
      </c>
      <c r="G92" s="13"/>
      <c r="P92"/>
      <c r="Q92"/>
      <c r="R92"/>
      <c r="AG92" s="13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</row>
    <row r="93" spans="1:60" ht="27" customHeight="1">
      <c r="A93" s="497"/>
      <c r="B93" s="501"/>
      <c r="C93" s="335" t="str">
        <f>KraśnikprzezWilkołaz!$C24</f>
        <v>11:02 EdnX (st. nr 5)</v>
      </c>
      <c r="D93" s="335" t="str">
        <f>KraśnikprzezWilkołaz!$C25</f>
        <v>11:10 S (st. nr 6)</v>
      </c>
      <c r="E93" s="335" t="str">
        <f>KraśnikprzezWilkołaz!$C26</f>
        <v>11:20 D (st. nr 6)</v>
      </c>
      <c r="F93" s="335" t="str">
        <f>KraśnikprzezWilkołaz!$C27</f>
        <v>11:35 D (st. nr 6)</v>
      </c>
      <c r="G93" s="13"/>
      <c r="P93"/>
      <c r="Q93"/>
      <c r="R93"/>
      <c r="AG93" s="13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</row>
    <row r="94" spans="1:60" ht="26.25" customHeight="1">
      <c r="A94" s="497"/>
      <c r="B94" s="501"/>
      <c r="C94" s="335" t="str">
        <f>KraśnikprzezWilkołaz!$C28</f>
        <v>11:58 DdnX (st. nr 6)</v>
      </c>
      <c r="D94" s="335" t="str">
        <f>KraśnikprzezWilkołaz!$C29</f>
        <v>12:05 6dX (st. nr 6)</v>
      </c>
      <c r="E94" s="335" t="str">
        <f>KraśnikprzezWilkołaz!$C30</f>
        <v>12:15 DdX (st. nr 5)</v>
      </c>
      <c r="F94" s="335" t="str">
        <f>KraśnikprzezWilkołaz!$C31</f>
        <v>12:23 D (st. nr 6)</v>
      </c>
      <c r="G94" s="13"/>
      <c r="P94"/>
      <c r="Q94"/>
      <c r="R94"/>
      <c r="AG94" s="13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</row>
    <row r="95" spans="1:60" ht="26.25" customHeight="1">
      <c r="A95" s="497"/>
      <c r="B95" s="501"/>
      <c r="C95" s="335" t="str">
        <f>KraśnikprzezWilkołaz!$C32</f>
        <v>12:23 6 o (st. nr 6)</v>
      </c>
      <c r="D95" s="335" t="str">
        <f>KraśnikprzezWilkołaz!$C33</f>
        <v>12:32 Dmz (st. nr 7)</v>
      </c>
      <c r="E95" s="335" t="str">
        <f>KraśnikprzezWilkołaz!$C34</f>
        <v>12:50 DdnX (st. nr 6)</v>
      </c>
      <c r="F95" s="371" t="str">
        <f>KraśnikprzezWilkołaz!$C35</f>
        <v>13:00 D (st. nr 6)</v>
      </c>
      <c r="G95" s="13"/>
      <c r="P95"/>
      <c r="Q95"/>
      <c r="R95"/>
      <c r="AG95" s="13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</row>
    <row r="96" spans="1:60" ht="26.25" customHeight="1">
      <c r="A96" s="497"/>
      <c r="B96" s="501"/>
      <c r="C96" s="335" t="str">
        <f>KraśnikprzezWilkołaz!$C36</f>
        <v>13:00 6dX (st. nr 6)</v>
      </c>
      <c r="D96" s="335" t="str">
        <f>KraśnikprzezWilkołaz!$C37</f>
        <v>13:00 7 (st. nr 7)</v>
      </c>
      <c r="E96" s="371" t="str">
        <f>KraśnikprzezWilkołaz!$C38</f>
        <v>13:15 6* (st. nr 7)</v>
      </c>
      <c r="F96" s="335" t="str">
        <f>KraśnikprzezWilkołaz!$C39</f>
        <v>13:30 Dmz (st. nr 7)</v>
      </c>
      <c r="G96" s="13"/>
      <c r="P96"/>
      <c r="Q96"/>
      <c r="R96"/>
      <c r="AG96" s="13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</row>
    <row r="97" spans="1:60" ht="26.25" customHeight="1">
      <c r="A97" s="497"/>
      <c r="B97" s="501"/>
      <c r="C97" s="335" t="str">
        <f>KraśnikprzezWilkołaz!$C40</f>
        <v>13:40 DdnX (st. nr 6)</v>
      </c>
      <c r="D97" s="335" t="str">
        <f>KraśnikprzezWilkołaz!$C41</f>
        <v>13:50 6 o (st. nr 6)</v>
      </c>
      <c r="E97" s="335" t="str">
        <f>KraśnikprzezWilkołaz!$C42</f>
        <v>13:50 FD (st. nr 6)</v>
      </c>
      <c r="F97" s="371" t="str">
        <f>KraśnikprzezWilkołaz!$C43</f>
        <v>14:00 S (st. nr 6)</v>
      </c>
      <c r="G97" s="13"/>
      <c r="P97"/>
      <c r="Q97"/>
      <c r="R97"/>
      <c r="AG97" s="13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</row>
    <row r="98" spans="1:60" ht="26.25" customHeight="1">
      <c r="A98" s="497"/>
      <c r="B98" s="501"/>
      <c r="C98" s="335" t="str">
        <f>KraśnikprzezWilkołaz!$C44</f>
        <v>14:15 D (st. nr 6)</v>
      </c>
      <c r="D98" s="335" t="str">
        <f>KraśnikprzezWilkołaz!$C45</f>
        <v>14:30 E (st. nr 6)</v>
      </c>
      <c r="E98" s="335" t="str">
        <f>KraśnikprzezWilkołaz!$C46</f>
        <v>14:50 DdnX (st. nr 6)</v>
      </c>
      <c r="F98" s="371" t="str">
        <f>KraśnikprzezWilkołaz!$C47</f>
        <v>15:00 Dm (st. nr 7)</v>
      </c>
      <c r="G98" s="13"/>
      <c r="P98"/>
      <c r="Q98"/>
      <c r="R98"/>
      <c r="AG98" s="13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</row>
    <row r="99" spans="1:60" ht="26.25" customHeight="1">
      <c r="A99" s="497"/>
      <c r="B99" s="501"/>
      <c r="C99" s="371" t="str">
        <f>KraśnikprzezWilkołaz!$C48</f>
        <v>15:00 6dn (st. nr 6)</v>
      </c>
      <c r="D99" s="335" t="str">
        <f>KraśnikprzezWilkołaz!$C49</f>
        <v>15:10 DdnX (st. nr 6)</v>
      </c>
      <c r="E99" s="335" t="str">
        <f>KraśnikprzezWilkołaz!$C50</f>
        <v>15:25 S (st. nr 6)</v>
      </c>
      <c r="F99" s="335" t="str">
        <f>KraśnikprzezWilkołaz!$C51</f>
        <v>15:35 EdX (st. nr 6)</v>
      </c>
      <c r="G99" s="13"/>
      <c r="P99"/>
      <c r="Q99"/>
      <c r="R99"/>
      <c r="AG99" s="13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</row>
    <row r="100" spans="1:60" ht="26.25" customHeight="1">
      <c r="A100" s="497"/>
      <c r="B100" s="501"/>
      <c r="C100" s="335" t="str">
        <f>KraśnikprzezWilkołaz!$C52</f>
        <v>15:45 Dmz (st. nr 7)</v>
      </c>
      <c r="D100" s="335" t="str">
        <f>KraśnikprzezWilkołaz!$C53</f>
        <v>15:55 E (st. nr 6)</v>
      </c>
      <c r="E100" s="335" t="str">
        <f>KraśnikprzezWilkołaz!$C54</f>
        <v>16:10 DdnX (st. nr 6)</v>
      </c>
      <c r="F100" s="335" t="str">
        <f>KraśnikprzezWilkołaz!$C55</f>
        <v>16:06 6 o (st. nr 6)</v>
      </c>
      <c r="G100" s="13"/>
      <c r="P100"/>
      <c r="Q100"/>
      <c r="R100"/>
      <c r="AG100" s="13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</row>
    <row r="101" spans="1:60" ht="26.25" customHeight="1">
      <c r="A101" s="497"/>
      <c r="B101" s="501"/>
      <c r="C101" s="335" t="str">
        <f>KraśnikprzezWilkołaz!$C56</f>
        <v>16:25 dm (st. nr 7)</v>
      </c>
      <c r="D101" s="371" t="str">
        <f>KraśnikprzezWilkołaz!$C57</f>
        <v>16:40 D (st. nr 6)</v>
      </c>
      <c r="E101" s="335" t="str">
        <f>KraśnikprzezWilkołaz!$C58</f>
        <v>16:49 FD (st. nr 6)</v>
      </c>
      <c r="F101" s="335" t="str">
        <f>KraśnikprzezWilkołaz!$C59</f>
        <v>16:57 S (st. nr 6)</v>
      </c>
      <c r="G101" s="13"/>
      <c r="P101"/>
      <c r="Q101"/>
      <c r="R101"/>
      <c r="AG101" s="13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</row>
    <row r="102" spans="1:60" ht="26.25" customHeight="1">
      <c r="A102" s="497"/>
      <c r="B102" s="501"/>
      <c r="C102" s="335" t="str">
        <f>KraśnikprzezWilkołaz!$C60</f>
        <v>17:15 D (st. nr 6)</v>
      </c>
      <c r="D102" s="371" t="str">
        <f>KraśnikprzezWilkołaz!$C61</f>
        <v>17:35 E (st. nr 6)</v>
      </c>
      <c r="E102" s="335" t="str">
        <f>KraśnikprzezWilkołaz!$C62</f>
        <v>17:45 DdnX (st. nr 6)</v>
      </c>
      <c r="F102" s="335" t="str">
        <f>KraśnikprzezWilkołaz!$C63</f>
        <v>17:52 Dmz (st. nr 7)</v>
      </c>
      <c r="G102" s="13"/>
      <c r="P102"/>
      <c r="Q102"/>
      <c r="R102"/>
      <c r="AG102" s="13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</row>
    <row r="103" spans="1:60" ht="33.75" customHeight="1">
      <c r="A103" s="497"/>
      <c r="B103" s="501"/>
      <c r="C103" s="335" t="str">
        <f>KraśnikprzezWilkołaz!$C64</f>
        <v>18:00 6dnX (st. nr 6)</v>
      </c>
      <c r="D103" s="335" t="str">
        <f>KraśnikprzezWilkołaz!$C65</f>
        <v>18:25 Dd (st. nr 6)</v>
      </c>
      <c r="E103" s="335" t="str">
        <f>KraśnikprzezWilkołaz!$C66</f>
        <v>18:35 67dn (st. nr 6)</v>
      </c>
      <c r="F103" s="335" t="str">
        <f>KraśnikprzezWilkołaz!$C67</f>
        <v>18:35 D (st. nr 6)</v>
      </c>
      <c r="G103" s="13"/>
      <c r="P103"/>
      <c r="Q103"/>
      <c r="R103"/>
      <c r="AG103" s="13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</row>
    <row r="104" spans="1:60" ht="26.25" customHeight="1">
      <c r="A104" s="497"/>
      <c r="B104" s="501"/>
      <c r="C104" s="371" t="str">
        <f>KraśnikprzezWilkołaz!$C68</f>
        <v>18:50 dm (st. nr 7)</v>
      </c>
      <c r="D104" s="335" t="str">
        <f>KraśnikprzezWilkołaz!$C69</f>
        <v>19:52 DdnX (st. nr 6)</v>
      </c>
      <c r="E104" s="335" t="str">
        <f>KraśnikprzezWilkołaz!$C70</f>
        <v>20:20 D (st. nr 6)</v>
      </c>
      <c r="F104" s="335" t="str">
        <f>KraśnikprzezWilkołaz!$C71</f>
        <v>21:45 EdnX (st. nr 6)</v>
      </c>
      <c r="G104" s="13"/>
      <c r="P104"/>
      <c r="Q104"/>
      <c r="R104"/>
      <c r="AG104" s="13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</row>
    <row r="105" spans="1:60" ht="29.25" customHeight="1">
      <c r="A105" s="489" t="s">
        <v>86</v>
      </c>
      <c r="B105" s="502" t="s">
        <v>1428</v>
      </c>
      <c r="C105" s="335" t="str">
        <f>Krzczonów!$C3</f>
        <v>06:00 Adg (st. nr 38)</v>
      </c>
      <c r="D105" s="335" t="str">
        <f>Krzczonów!$C4</f>
        <v>07:55 Df (st. nr 38)</v>
      </c>
      <c r="E105" s="335" t="str">
        <f>Krzczonów!$C5</f>
        <v>11:00 Df (st. nr 38)</v>
      </c>
      <c r="F105" s="335" t="str">
        <f>Krzczonów!$C6</f>
        <v>12:30 Adgf (st. nr 38)</v>
      </c>
      <c r="G105" s="13"/>
      <c r="P105"/>
      <c r="Q105"/>
      <c r="R105"/>
      <c r="AG105" s="13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</row>
    <row r="106" spans="1:60" ht="27.75" customHeight="1">
      <c r="A106" s="489"/>
      <c r="B106" s="502"/>
      <c r="C106" s="335" t="str">
        <f>Krzczonów!$C7</f>
        <v>14:30 D (st. nr 38)</v>
      </c>
      <c r="D106" s="335" t="str">
        <f>Krzczonów!$C8</f>
        <v>15:35 Adgf (st. nr 38)</v>
      </c>
      <c r="E106" s="335" t="str">
        <f>Krzczonów!$C9</f>
        <v>17:50 D (st. nr 38)</v>
      </c>
      <c r="F106" s="335" t="str">
        <f>Krzczonów!$C10</f>
        <v>19:20 ACdg (st. nr 38)</v>
      </c>
      <c r="G106" s="13"/>
      <c r="P106"/>
      <c r="Q106"/>
      <c r="R106"/>
      <c r="AG106" s="13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</row>
    <row r="107" spans="1:60" ht="26.25" customHeight="1">
      <c r="A107" s="496" t="s">
        <v>86</v>
      </c>
      <c r="B107" s="500" t="s">
        <v>1429</v>
      </c>
      <c r="C107" s="335" t="str">
        <f>KrzczonówprzezChmielSobieskaWol!$C3</f>
        <v>07:10 ACd (st. nr 38)</v>
      </c>
      <c r="D107" s="335" t="str">
        <f>KrzczonówprzezChmielSobieskaWol!$C4</f>
        <v>09:15 Adg (st. nr 38)</v>
      </c>
      <c r="E107" s="335" t="str">
        <f>KrzczonówprzezChmielSobieskaWol!$C5</f>
        <v>10:35 ACd (st. nr 38)</v>
      </c>
      <c r="F107" s="335" t="str">
        <f>KrzczonówprzezChmielSobieskaWol!$C6</f>
        <v>13:15 ACd (st. nr 38)</v>
      </c>
      <c r="G107" s="13"/>
      <c r="P107"/>
      <c r="Q107"/>
      <c r="R107"/>
      <c r="AG107" s="13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</row>
    <row r="108" spans="1:60" ht="26.25" customHeight="1">
      <c r="A108" s="498"/>
      <c r="B108" s="515"/>
      <c r="C108" s="335" t="str">
        <f>KrzczonówprzezChmielSobieskaWol!$C7</f>
        <v>16:10 ACd (st. nr 38)</v>
      </c>
      <c r="D108" s="335"/>
      <c r="E108" s="353"/>
      <c r="F108" s="353"/>
      <c r="G108" s="13"/>
      <c r="P108"/>
      <c r="Q108"/>
      <c r="R108"/>
      <c r="AG108" s="13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</row>
    <row r="109" spans="1:60" ht="26.25" customHeight="1">
      <c r="A109" s="333" t="s">
        <v>1203</v>
      </c>
      <c r="B109" s="334" t="s">
        <v>1263</v>
      </c>
      <c r="C109" s="335" t="str">
        <f>KrzywyRóg!$C3</f>
        <v>20:00 1-7(st. nr 43)</v>
      </c>
      <c r="D109" s="353"/>
      <c r="E109" s="353"/>
      <c r="F109" s="353"/>
      <c r="G109" s="13"/>
      <c r="P109"/>
      <c r="Q109"/>
      <c r="R109"/>
      <c r="AG109" s="13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</row>
    <row r="110" spans="1:60" ht="27" customHeight="1">
      <c r="A110" s="333" t="s">
        <v>72</v>
      </c>
      <c r="B110" s="334" t="s">
        <v>1644</v>
      </c>
      <c r="C110" s="335" t="str">
        <f>Lyon!$C3</f>
        <v>18:05 1-7 (st. nr 11)</v>
      </c>
      <c r="D110" s="353"/>
      <c r="E110" s="353"/>
      <c r="F110" s="353"/>
      <c r="G110" s="13"/>
      <c r="P110"/>
      <c r="Q110"/>
      <c r="R110"/>
      <c r="AG110" s="13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</row>
    <row r="111" spans="1:60" ht="32.25" customHeight="1">
      <c r="A111" s="333" t="s">
        <v>71</v>
      </c>
      <c r="B111" s="334" t="s">
        <v>933</v>
      </c>
      <c r="C111" s="340" t="str">
        <f>LwówprzezŻółkiew!$C3</f>
        <v>10:00 1-7 (st. nr 43)</v>
      </c>
      <c r="D111" s="340" t="str">
        <f>LwówprzezŻółkiew!$C4</f>
        <v>13:40 1-7 (st. nr 43)</v>
      </c>
      <c r="E111" s="353"/>
      <c r="F111" s="353"/>
      <c r="G111" s="13"/>
      <c r="P111"/>
      <c r="Q111"/>
      <c r="R111"/>
      <c r="AG111" s="13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</row>
    <row r="112" spans="1:60" ht="32.25" customHeight="1">
      <c r="A112" s="422" t="s">
        <v>1231</v>
      </c>
      <c r="B112" s="423" t="s">
        <v>1232</v>
      </c>
      <c r="C112" s="340" t="str">
        <f>ŁubkiprzezWojciechów!$C3</f>
        <v xml:space="preserve">15:45 Df (st. nr 26) </v>
      </c>
      <c r="D112" s="340"/>
      <c r="E112" s="340"/>
      <c r="F112" s="340"/>
      <c r="G112" s="13"/>
      <c r="P112"/>
      <c r="Q112"/>
      <c r="R112"/>
      <c r="AG112" s="13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</row>
    <row r="113" spans="1:60" ht="32.25" customHeight="1">
      <c r="A113" s="337" t="s">
        <v>653</v>
      </c>
      <c r="B113" s="338" t="s">
        <v>656</v>
      </c>
      <c r="C113" s="340" t="str">
        <f>ŁukówprzezAdamów!$C3</f>
        <v>12:40 Dm (st. nr 27)</v>
      </c>
      <c r="D113" s="340" t="str">
        <f>ŁukówprzezAdamów!$C4</f>
        <v>17:00 Dme (st. nr 27)</v>
      </c>
      <c r="E113" s="340"/>
      <c r="F113" s="340"/>
      <c r="G113" s="13"/>
      <c r="P113"/>
      <c r="Q113"/>
      <c r="R113"/>
      <c r="AG113" s="13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</row>
    <row r="114" spans="1:60" ht="31.5" customHeight="1">
      <c r="A114" s="337" t="s">
        <v>73</v>
      </c>
      <c r="B114" s="481" t="s">
        <v>1646</v>
      </c>
      <c r="C114" s="340" t="str">
        <f>Marsylia!$C3</f>
        <v>12:10 1-7 (st. nr 11)</v>
      </c>
      <c r="D114" s="340"/>
      <c r="E114" s="340"/>
      <c r="F114" s="340"/>
      <c r="G114" s="13"/>
      <c r="P114"/>
      <c r="Q114"/>
      <c r="R114"/>
      <c r="AG114" s="13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</row>
    <row r="115" spans="1:60" ht="33.75" customHeight="1">
      <c r="A115" s="333" t="s">
        <v>50</v>
      </c>
      <c r="B115" s="342" t="s">
        <v>88</v>
      </c>
      <c r="C115" s="335" t="str">
        <f>MedykaprzezRzeszów!$C4</f>
        <v>12:55 1-7 (st. nr 11)</v>
      </c>
      <c r="D115" s="335" t="str">
        <f>MedykaprzezRzeszów!$C5</f>
        <v>18:45 1 4-7 P (st. nr 13)</v>
      </c>
      <c r="F115" s="349"/>
      <c r="G115" s="13"/>
      <c r="P115"/>
      <c r="Q115"/>
      <c r="R115"/>
      <c r="AG115" s="13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</row>
    <row r="116" spans="1:60" ht="35.25" customHeight="1">
      <c r="A116" s="333" t="s">
        <v>50</v>
      </c>
      <c r="B116" s="334" t="s">
        <v>170</v>
      </c>
      <c r="C116" s="335" t="str">
        <f>MedykaprzezWysokie!$C3</f>
        <v xml:space="preserve">11:00 Ddgiw (st. nr 13) </v>
      </c>
      <c r="D116" s="335" t="str">
        <f>MedykaprzezWysokie!$C4</f>
        <v>12:15 akP* (st. nr 22)</v>
      </c>
      <c r="E116" s="335" t="str">
        <f>MedykaprzezWysokie!$C5</f>
        <v>18:05 dnP* (st. nr 22)</v>
      </c>
      <c r="F116" s="335"/>
      <c r="G116" s="13"/>
      <c r="P116"/>
      <c r="Q116"/>
      <c r="R116"/>
      <c r="AG116" s="13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</row>
    <row r="117" spans="1:60" ht="33.75" customHeight="1">
      <c r="A117" s="333" t="s">
        <v>715</v>
      </c>
      <c r="B117" s="334" t="s">
        <v>80</v>
      </c>
      <c r="C117" s="335" t="str">
        <f>Mełgiew!$C3</f>
        <v xml:space="preserve">09:30 Dd (st. nr 4) </v>
      </c>
      <c r="D117" s="335" t="str">
        <f>Mełgiew!$C4</f>
        <v xml:space="preserve">11:05 Dd (st. nr 4) </v>
      </c>
      <c r="E117" s="335"/>
      <c r="F117" s="335"/>
      <c r="G117" s="13"/>
      <c r="P117"/>
      <c r="Q117"/>
      <c r="R117"/>
      <c r="AG117" s="13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</row>
    <row r="118" spans="1:60" ht="33" customHeight="1">
      <c r="A118" s="333" t="s">
        <v>709</v>
      </c>
      <c r="B118" s="334" t="s">
        <v>719</v>
      </c>
      <c r="C118" s="335" t="str">
        <f>Milejów!$C3</f>
        <v xml:space="preserve">07:35 Dd (st. nr 4) </v>
      </c>
      <c r="D118" s="335" t="str">
        <f>Milejów!$C4</f>
        <v xml:space="preserve">10:40 Dd (st. nr 4) </v>
      </c>
      <c r="E118" s="335" t="str">
        <f>Milejów!$C5</f>
        <v xml:space="preserve">13:30 Dd (st. nr 4) </v>
      </c>
      <c r="F118" s="335"/>
      <c r="G118" s="13"/>
      <c r="P118"/>
      <c r="Q118"/>
      <c r="R118"/>
      <c r="AG118" s="13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</row>
    <row r="119" spans="1:60" ht="31.5" customHeight="1">
      <c r="A119" s="333" t="s">
        <v>543</v>
      </c>
      <c r="B119" s="342" t="s">
        <v>1607</v>
      </c>
      <c r="C119" s="335" t="str">
        <f>Muszyna!$C3</f>
        <v xml:space="preserve">07:00 dnP (st. nr 33) </v>
      </c>
      <c r="D119" s="335"/>
      <c r="E119" s="335"/>
      <c r="F119" s="335"/>
      <c r="G119" s="13"/>
      <c r="P119"/>
      <c r="Q119"/>
      <c r="R119"/>
      <c r="AG119" s="13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</row>
    <row r="120" spans="1:60" ht="33.75" customHeight="1">
      <c r="A120" s="496" t="s">
        <v>457</v>
      </c>
      <c r="B120" s="500" t="s">
        <v>471</v>
      </c>
      <c r="C120" s="335" t="str">
        <f>NałęczówprzezTomaszowiceMiłocin!$C3</f>
        <v>07:38 E7emś (st. nr 25)</v>
      </c>
      <c r="D120" s="335" t="str">
        <f>NałęczówprzezTomaszowiceMiłocin!$C4</f>
        <v>08:33 E7mś (st. nr 25)</v>
      </c>
      <c r="E120" s="335" t="str">
        <f>NałęczówprzezTomaszowiceMiłocin!$C5</f>
        <v>09:03 E (st. nr 25)</v>
      </c>
      <c r="F120" s="335" t="str">
        <f>NałęczówprzezTomaszowiceMiłocin!$C6</f>
        <v>10:00 E7mś (st. nr 25)</v>
      </c>
      <c r="G120" s="13"/>
      <c r="P120"/>
      <c r="Q120"/>
      <c r="R120"/>
      <c r="AG120" s="13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</row>
    <row r="121" spans="1:60" ht="32.25" customHeight="1">
      <c r="A121" s="497"/>
      <c r="B121" s="501"/>
      <c r="C121" s="335" t="str">
        <f>NałęczówprzezTomaszowiceMiłocin!$C7</f>
        <v>10:58 E (st. nr 25)</v>
      </c>
      <c r="D121" s="335" t="str">
        <f>NałęczówprzezTomaszowiceMiłocin!$C8</f>
        <v>11:13 Dmś (st. nr 25)</v>
      </c>
      <c r="E121" s="335" t="str">
        <f>NałęczówprzezTomaszowiceMiłocin!$C9</f>
        <v>12:43 E (st. nr 25)</v>
      </c>
      <c r="F121" s="335" t="str">
        <f>NałęczówprzezTomaszowiceMiłocin!$C10</f>
        <v>13:58 E7mś (st. nr 25)</v>
      </c>
      <c r="G121" s="13"/>
      <c r="P121"/>
      <c r="Q121"/>
      <c r="R121"/>
      <c r="AG121" s="13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</row>
    <row r="122" spans="1:60" ht="30" customHeight="1">
      <c r="A122" s="497"/>
      <c r="B122" s="501"/>
      <c r="C122" s="335" t="str">
        <f>NałęczówprzezTomaszowiceMiłocin!$C11</f>
        <v>15:13 E (st. nr 25)</v>
      </c>
      <c r="D122" s="335" t="str">
        <f>NałęczówprzezTomaszowiceMiłocin!$C13</f>
        <v>19:08 E (st. nr 25)</v>
      </c>
      <c r="E122" s="335"/>
      <c r="F122" s="335"/>
      <c r="G122" s="13"/>
      <c r="P122"/>
      <c r="Q122"/>
      <c r="R122"/>
      <c r="AG122" s="13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</row>
    <row r="123" spans="1:60" ht="35.25" customHeight="1">
      <c r="A123" s="333" t="s">
        <v>460</v>
      </c>
      <c r="B123" s="334" t="s">
        <v>470</v>
      </c>
      <c r="C123" s="335" t="str">
        <f>NałęczówprzezCzesławice!$C3</f>
        <v>13:53 Dmfś (st. nr 26)</v>
      </c>
      <c r="D123" s="335" t="str">
        <f>NałęczówprzezCzesławice!$C4</f>
        <v>16:28 Dmfś (st. nr 26)</v>
      </c>
      <c r="E123" s="335"/>
      <c r="F123" s="335"/>
      <c r="G123" s="13"/>
      <c r="P123"/>
      <c r="Q123"/>
      <c r="R123"/>
      <c r="AG123" s="13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</row>
    <row r="124" spans="1:60" ht="30.75" customHeight="1">
      <c r="A124" s="490" t="s">
        <v>924</v>
      </c>
      <c r="B124" s="495" t="s">
        <v>925</v>
      </c>
      <c r="C124" s="335" t="str">
        <f>NowyDwórMaz!$C3</f>
        <v xml:space="preserve">04:35 dEx 5 (st. nr 1) </v>
      </c>
      <c r="D124" s="335" t="str">
        <f>NowyDwórMaz!$C4</f>
        <v xml:space="preserve">05:05 dEx 3 6 (st. nr 1) </v>
      </c>
      <c r="E124" s="335" t="str">
        <f>NowyDwórMaz!$C5</f>
        <v xml:space="preserve">05:35 dEx 1 2  (st. nr 1) </v>
      </c>
      <c r="F124" s="335" t="str">
        <f>NowyDwórMaz!$C6</f>
        <v xml:space="preserve">06:35 dEx 3 (st. nr 1) </v>
      </c>
      <c r="G124" s="2"/>
      <c r="P124"/>
      <c r="Q124"/>
      <c r="R124"/>
      <c r="AG124" s="13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</row>
    <row r="125" spans="1:60" ht="30.75" customHeight="1">
      <c r="A125" s="491"/>
      <c r="B125" s="518"/>
      <c r="C125" s="335" t="str">
        <f>NowyDwórMaz!$C7</f>
        <v xml:space="preserve">06:50 dEx 6 7 (st. nr 1) </v>
      </c>
      <c r="D125" s="335" t="str">
        <f>NowyDwórMaz!$C8</f>
        <v xml:space="preserve">07:35 dEx 1 2 5 (st. nr 1) </v>
      </c>
      <c r="E125" s="335" t="str">
        <f>NowyDwórMaz!$C9</f>
        <v xml:space="preserve">08:05 dnEx 3 (st. nr 1) </v>
      </c>
      <c r="F125" s="335" t="str">
        <f>NowyDwórMaz!$C10</f>
        <v xml:space="preserve">08:20 dnEx 5 (st. nr 1) </v>
      </c>
      <c r="G125" s="296"/>
      <c r="P125"/>
      <c r="Q125"/>
      <c r="R125"/>
      <c r="AG125" s="13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</row>
    <row r="126" spans="1:60" ht="30.75" customHeight="1">
      <c r="A126" s="491"/>
      <c r="B126" s="518"/>
      <c r="C126" s="335" t="str">
        <f>NowyDwórMaz!$C11</f>
        <v xml:space="preserve">08:35 dnEx 1 4 7 (st. nr 1) </v>
      </c>
      <c r="D126" s="335" t="str">
        <f>NowyDwórMaz!$C13</f>
        <v xml:space="preserve">09:05 dnEx 2 (st. nr 1) </v>
      </c>
      <c r="E126" s="335" t="str">
        <f>NowyDwórMaz!$C15</f>
        <v xml:space="preserve">10:05 dEx 2 6 (st. nr 1) </v>
      </c>
      <c r="F126" s="335" t="str">
        <f>NowyDwórMaz!$C16</f>
        <v xml:space="preserve">10:35 dEx 7 (st. nr 1) </v>
      </c>
      <c r="G126" s="13"/>
      <c r="P126"/>
      <c r="Q126"/>
      <c r="R126"/>
      <c r="AG126" s="13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</row>
    <row r="127" spans="1:60" ht="25.5" customHeight="1">
      <c r="A127" s="491"/>
      <c r="B127" s="518"/>
      <c r="C127" s="335" t="str">
        <f>NowyDwórMaz!$C17</f>
        <v xml:space="preserve">11:05 aEx 5 (st. nr 1) </v>
      </c>
      <c r="D127" s="335" t="str">
        <f>NowyDwórMaz!$C18</f>
        <v xml:space="preserve">11:35 aEx 1 3 7 (st. nr 1) </v>
      </c>
      <c r="E127" s="335" t="str">
        <f>NowyDwórMaz!$C19</f>
        <v xml:space="preserve">12:05 aEx 6 (st. nr 1) </v>
      </c>
      <c r="F127" s="335" t="str">
        <f>NowyDwórMaz!$C20</f>
        <v xml:space="preserve">13:35 anEx 2 (st. nr 1) </v>
      </c>
      <c r="G127" s="13"/>
      <c r="P127"/>
      <c r="Q127"/>
      <c r="R127"/>
      <c r="AG127" s="13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</row>
    <row r="128" spans="1:60" ht="26.25" customHeight="1">
      <c r="A128" s="491"/>
      <c r="B128" s="518"/>
      <c r="C128" s="335" t="str">
        <f>NowyDwórMaz!$C22</f>
        <v xml:space="preserve">14:55 anEx 5 (st. nr 1) </v>
      </c>
      <c r="D128" s="335" t="str">
        <f>NowyDwórMaz!$C23</f>
        <v>15:35 anEx 1 4 7 (st. nr 1)</v>
      </c>
      <c r="E128" s="335"/>
      <c r="F128" s="335"/>
      <c r="G128" s="13"/>
      <c r="P128"/>
      <c r="Q128"/>
      <c r="R128"/>
      <c r="AG128" s="13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</row>
    <row r="129" spans="1:60" ht="40.5" customHeight="1">
      <c r="A129" s="403" t="s">
        <v>924</v>
      </c>
      <c r="B129" s="339" t="s">
        <v>926</v>
      </c>
      <c r="C129" s="335" t="str">
        <f>NowyDwórMaz!$C12</f>
        <v xml:space="preserve">08:36 1-7 P (st. nr 11) </v>
      </c>
      <c r="D129" s="335" t="str">
        <f>NowyDwórMaz!$C19</f>
        <v xml:space="preserve">12:05 aEx 6 (st. nr 1) </v>
      </c>
      <c r="E129" s="335"/>
      <c r="F129" s="335"/>
      <c r="G129" s="13"/>
      <c r="P129"/>
      <c r="Q129"/>
      <c r="R129"/>
      <c r="AG129" s="13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</row>
    <row r="130" spans="1:60" ht="36" customHeight="1">
      <c r="A130" s="403" t="s">
        <v>924</v>
      </c>
      <c r="B130" s="348" t="s">
        <v>927</v>
      </c>
      <c r="C130" s="335" t="str">
        <f>NowyDwórMaz!$C14</f>
        <v>10:00 1 4-7 P (st. nr 11)</v>
      </c>
      <c r="D130" s="335"/>
      <c r="E130" s="335"/>
      <c r="F130" s="335"/>
      <c r="G130" s="13"/>
      <c r="P130"/>
      <c r="Q130"/>
      <c r="R130"/>
      <c r="AG130" s="13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</row>
    <row r="131" spans="1:60" ht="32.25" customHeight="1">
      <c r="A131" s="354" t="s">
        <v>343</v>
      </c>
      <c r="B131" s="339" t="s">
        <v>344</v>
      </c>
      <c r="C131" s="335" t="str">
        <f>Odessa!$C3</f>
        <v>16:55 1-7 (st. nr 43)</v>
      </c>
      <c r="D131" s="335" t="str">
        <f>Odessa!$C4</f>
        <v>23:35 1-7&lt;&gt; (st. nr 42)</v>
      </c>
      <c r="E131" s="335"/>
      <c r="F131" s="335"/>
      <c r="G131" s="13"/>
      <c r="P131"/>
      <c r="Q131"/>
      <c r="R131"/>
      <c r="AG131" s="13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</row>
    <row r="132" spans="1:60" ht="29.25" customHeight="1">
      <c r="A132" s="492" t="s">
        <v>753</v>
      </c>
      <c r="B132" s="514" t="s">
        <v>1529</v>
      </c>
      <c r="C132" s="335" t="str">
        <f>OkuninkaprzezGłębokie!$C3</f>
        <v xml:space="preserve">06:45 LDV (st. nr 16) </v>
      </c>
      <c r="D132" s="335" t="str">
        <f>OkuninkaprzezGłębokie!$C4</f>
        <v xml:space="preserve">07:20 DLV (st. nr 16) </v>
      </c>
      <c r="E132" s="335" t="str">
        <f>OkuninkaprzezGłębokie!$C5</f>
        <v>07:40 LV (st. nr 16)</v>
      </c>
      <c r="F132" s="335" t="str">
        <f>OkuninkaprzezGłębokie!$C6</f>
        <v xml:space="preserve">09:00 67LV (st. nr 16) </v>
      </c>
      <c r="G132" s="13"/>
      <c r="P132"/>
      <c r="Q132"/>
      <c r="R132"/>
      <c r="AG132" s="13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</row>
    <row r="133" spans="1:60" ht="29.25" customHeight="1">
      <c r="A133" s="492"/>
      <c r="B133" s="514"/>
      <c r="C133" s="335" t="str">
        <f>OkuninkaprzezGłębokie!$C7</f>
        <v xml:space="preserve">09:50 LD (st. nr 16) </v>
      </c>
      <c r="D133" s="335" t="str">
        <f>OkuninkaprzezGłębokie!$C8</f>
        <v xml:space="preserve">11:25 DLV (st. nr 16) </v>
      </c>
      <c r="E133" s="335" t="str">
        <f>OkuninkaprzezGłębokie!$C9</f>
        <v xml:space="preserve">12:00 LEV (st. nr 16) </v>
      </c>
      <c r="F133" s="335" t="str">
        <f>OkuninkaprzezGłębokie!$C10</f>
        <v xml:space="preserve">12:35 LDV (st. nr 16) </v>
      </c>
      <c r="G133" s="13"/>
      <c r="P133"/>
      <c r="Q133"/>
      <c r="R133"/>
      <c r="AG133" s="13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</row>
    <row r="134" spans="1:60" ht="30" customHeight="1">
      <c r="A134" s="492"/>
      <c r="B134" s="514"/>
      <c r="C134" s="335" t="str">
        <f>OkuninkaprzezGłębokie!$C11</f>
        <v xml:space="preserve">13:15 L6* (st. nr 16) </v>
      </c>
      <c r="D134" s="335" t="str">
        <f>OkuninkaprzezGłębokie!$C12</f>
        <v xml:space="preserve">13:35 LDV (st. nr 16) </v>
      </c>
      <c r="E134" s="335" t="str">
        <f>OkuninkaprzezGłębokie!$C14</f>
        <v xml:space="preserve">14:15 LV (st. nr 16) </v>
      </c>
      <c r="F134" s="335" t="str">
        <f>OkuninkaprzezGłębokie!$C15</f>
        <v xml:space="preserve">15:20 LV (st. nr 16) </v>
      </c>
      <c r="G134" s="13"/>
      <c r="P134"/>
      <c r="Q134"/>
      <c r="R134"/>
      <c r="AG134" s="13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</row>
    <row r="135" spans="1:60" ht="28.5" customHeight="1">
      <c r="A135" s="492"/>
      <c r="B135" s="514"/>
      <c r="C135" s="335" t="str">
        <f>OkuninkaprzezGłębokie!$C16</f>
        <v xml:space="preserve">16:10 DLV (st. nr 16) </v>
      </c>
      <c r="D135" s="335" t="str">
        <f>OkuninkaprzezGłębokie!$C17</f>
        <v xml:space="preserve">17:00 LV (st. nr 16) </v>
      </c>
      <c r="E135" s="335" t="str">
        <f>OkuninkaprzezGłębokie!$C18</f>
        <v xml:space="preserve">17:55 LD (st. nr 16) </v>
      </c>
      <c r="F135" s="335"/>
      <c r="G135" s="13"/>
      <c r="P135"/>
      <c r="Q135"/>
      <c r="R135"/>
      <c r="AG135" s="13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</row>
    <row r="136" spans="1:60" ht="33.75" customHeight="1">
      <c r="A136" s="354" t="s">
        <v>754</v>
      </c>
      <c r="B136" s="334" t="s">
        <v>1530</v>
      </c>
      <c r="C136" s="335" t="str">
        <f>OkuninkaprzezPuchaczówBogdankę!$C3</f>
        <v xml:space="preserve">10:15 ELV (st. nr 16) </v>
      </c>
      <c r="D136" s="336"/>
      <c r="E136" s="335"/>
      <c r="F136" s="335"/>
      <c r="G136" s="13"/>
      <c r="P136"/>
      <c r="Q136"/>
      <c r="R136"/>
      <c r="AG136" s="13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</row>
    <row r="137" spans="1:60" ht="30.75" customHeight="1">
      <c r="A137" s="492" t="s">
        <v>713</v>
      </c>
      <c r="B137" s="518" t="s">
        <v>721</v>
      </c>
      <c r="C137" s="335" t="str">
        <f>OleśnikiprzezMilejów!$C3</f>
        <v>06:07 Dd (st. nr 4)</v>
      </c>
      <c r="D137" s="335" t="str">
        <f>OleśnikiprzezMilejów!$C4</f>
        <v>07:05 D6d (st. nr 4)</v>
      </c>
      <c r="E137" s="335" t="str">
        <f>OleśnikiprzezMilejów!$C5</f>
        <v>07:55 Dd (st. nr 4)</v>
      </c>
      <c r="F137" s="335" t="str">
        <f>OleśnikiprzezMilejów!$C6</f>
        <v>08:58 Dd (st. nr 4)</v>
      </c>
      <c r="G137" s="13"/>
      <c r="P137"/>
      <c r="Q137"/>
      <c r="R137"/>
      <c r="AG137" s="13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</row>
    <row r="138" spans="1:60" ht="27.75" customHeight="1">
      <c r="A138" s="492"/>
      <c r="B138" s="518"/>
      <c r="C138" s="335" t="str">
        <f>OleśnikiprzezMilejów!$C7</f>
        <v>09:15 d6 (st. nr 4)</v>
      </c>
      <c r="D138" s="335" t="str">
        <f>OleśnikiprzezMilejów!$C8</f>
        <v>10:10 Dd (st. nr 4)</v>
      </c>
      <c r="E138" s="335" t="str">
        <f>OleśnikiprzezMilejów!$C9</f>
        <v>11:45 D6d (st. nr 4)</v>
      </c>
      <c r="F138" s="335" t="str">
        <f>OleśnikiprzezMilejów!$C10</f>
        <v>13:00 D6d (st. nr 4)</v>
      </c>
      <c r="G138" s="13"/>
      <c r="P138"/>
      <c r="Q138"/>
      <c r="R138"/>
      <c r="AG138" s="13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</row>
    <row r="139" spans="1:60" ht="36" customHeight="1">
      <c r="A139" s="492"/>
      <c r="B139" s="518"/>
      <c r="C139" s="335" t="str">
        <f>OleśnikiprzezMilejów!$C11</f>
        <v>13:55 Dd (st. nr 4)</v>
      </c>
      <c r="D139" s="335" t="str">
        <f>OleśnikiprzezMilejów!$C12</f>
        <v>14:50 D6d (st. nr 4)</v>
      </c>
      <c r="E139" s="335" t="str">
        <f>OleśnikiprzezMilejów!$C13</f>
        <v>15:25 Dd (st. nr 4)</v>
      </c>
      <c r="F139" s="335" t="str">
        <f>OleśnikiprzezMilejów!$C14</f>
        <v>15:55 Dd (st. nr 4)</v>
      </c>
      <c r="G139" s="13"/>
      <c r="P139"/>
      <c r="Q139"/>
      <c r="R139"/>
      <c r="AG139" s="13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</row>
    <row r="140" spans="1:60" ht="32.25" customHeight="1">
      <c r="A140" s="492"/>
      <c r="B140" s="518"/>
      <c r="C140" s="335" t="str">
        <f>OleśnikiprzezMilejów!$C15</f>
        <v>16:25 Dd (st. nr 4)</v>
      </c>
      <c r="D140" s="335" t="str">
        <f>OleśnikiprzezMilejów!$C16</f>
        <v>17:15 D6d (st. nr 4)</v>
      </c>
      <c r="E140" s="335" t="str">
        <f>OleśnikiprzezMilejów!$C17</f>
        <v>18:25 Dd (st. nr 4)</v>
      </c>
      <c r="F140" s="335" t="str">
        <f>OleśnikiprzezMilejów!$C18</f>
        <v>19:25 Dd (st. nr 4)</v>
      </c>
      <c r="G140" s="13"/>
      <c r="P140"/>
      <c r="Q140"/>
      <c r="R140"/>
      <c r="AG140" s="13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</row>
    <row r="141" spans="1:60" ht="33.75" customHeight="1">
      <c r="A141" s="492"/>
      <c r="B141" s="518"/>
      <c r="C141" s="335" t="str">
        <f>OleśnikiprzezMilejów!$C19</f>
        <v>20:20 D6d (st. nr 4)</v>
      </c>
      <c r="D141" s="335"/>
      <c r="E141" s="336"/>
      <c r="F141" s="335"/>
      <c r="G141" s="13"/>
      <c r="P141"/>
      <c r="Q141"/>
      <c r="R141"/>
      <c r="AG141" s="13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</row>
    <row r="142" spans="1:60" ht="30" customHeight="1">
      <c r="A142" s="522" t="s">
        <v>713</v>
      </c>
      <c r="B142" s="524" t="s">
        <v>722</v>
      </c>
      <c r="C142" s="335" t="str">
        <f>OleśnikiprzezPiaskiTrawniki!$C5</f>
        <v>06:40 Dd (st. nr 4)</v>
      </c>
      <c r="D142" s="335" t="str">
        <f>OleśnikiprzezPiaskiTrawniki!$C9</f>
        <v>07:55 Dd (st. nr 3)</v>
      </c>
      <c r="E142" s="335" t="str">
        <f>OleśnikiprzezPiaskiTrawniki!$C12</f>
        <v>09:00 Dd (st. nr 3)</v>
      </c>
      <c r="F142" s="335" t="str">
        <f>OleśnikiprzezPiaskiTrawniki!$C15</f>
        <v>09:50 Dd (st. nr 4)</v>
      </c>
      <c r="G142" s="13"/>
      <c r="M142" s="4"/>
      <c r="P142"/>
      <c r="Q142"/>
      <c r="R142"/>
      <c r="AG142" s="13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</row>
    <row r="143" spans="1:60" ht="30" customHeight="1">
      <c r="A143" s="523"/>
      <c r="B143" s="525"/>
      <c r="C143" s="335" t="str">
        <f>OleśnikiprzezPiaskiTrawniki!$C18</f>
        <v>12:05 Dd (st. nr 4)</v>
      </c>
      <c r="D143" s="335" t="str">
        <f>OleśnikiprzezPiaskiTrawniki!$C22</f>
        <v>13:15 Dd (st. nr 4)</v>
      </c>
      <c r="E143" s="335" t="str">
        <f>OleśnikiprzezPiaskiTrawniki!$C25</f>
        <v>14:25 Dd (st. nr 4)</v>
      </c>
      <c r="F143" s="335" t="str">
        <f>OleśnikiprzezPiaskiTrawniki!$C28</f>
        <v>15:45 Dd (st. nr 4)</v>
      </c>
      <c r="G143" s="13"/>
      <c r="M143" s="4"/>
      <c r="P143"/>
      <c r="Q143"/>
      <c r="R143"/>
      <c r="AG143" s="13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</row>
    <row r="144" spans="1:60" ht="31.5" customHeight="1">
      <c r="A144" s="355" t="s">
        <v>76</v>
      </c>
      <c r="B144" s="356"/>
      <c r="C144" s="357" t="str">
        <f>Opole!$C3</f>
        <v>10:45 1-7 KM P (st. nr 13)</v>
      </c>
      <c r="D144" s="335"/>
      <c r="E144" s="335"/>
      <c r="F144" s="335"/>
      <c r="G144" s="13"/>
      <c r="M144" s="4"/>
      <c r="P144"/>
      <c r="Q144"/>
      <c r="R144"/>
      <c r="AG144" s="13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</row>
    <row r="145" spans="1:60" ht="27.75" customHeight="1">
      <c r="A145" s="492" t="s">
        <v>348</v>
      </c>
      <c r="B145" s="514" t="s">
        <v>1470</v>
      </c>
      <c r="C145" s="335" t="str">
        <f>OpoleLubelskieprzezChodel!$C3</f>
        <v>06:25 Dm (st. nr 14)</v>
      </c>
      <c r="D145" s="335" t="str">
        <f>OpoleLubelskieprzezChodel!$C4</f>
        <v>07:05 D (st. nr 14)</v>
      </c>
      <c r="E145" s="335" t="str">
        <f>OpoleLubelskieprzezChodel!$C5</f>
        <v>08:05 Enń (st. nr 15)</v>
      </c>
      <c r="F145" s="335" t="str">
        <f>OpoleLubelskieprzezChodel!$C6</f>
        <v>08:47 Dmtyz (st. nr 14)</v>
      </c>
      <c r="G145" s="13"/>
      <c r="M145" s="4"/>
      <c r="P145"/>
      <c r="Q145"/>
      <c r="R145"/>
      <c r="AG145" s="13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</row>
    <row r="146" spans="1:60" ht="30.75" customHeight="1">
      <c r="A146" s="514"/>
      <c r="B146" s="514"/>
      <c r="C146" s="335" t="str">
        <f>OpoleLubelskieprzezChodel!$C7</f>
        <v>09:55 Dm (st. nr 14)</v>
      </c>
      <c r="D146" s="335" t="str">
        <f>OpoleLubelskieprzezChodel!$C8</f>
        <v>10:40 D (st. nr 14)</v>
      </c>
      <c r="E146" s="335" t="str">
        <f>OpoleLubelskieprzezChodel!$C9</f>
        <v>11:25 D (st. nr 14)</v>
      </c>
      <c r="F146" s="335" t="str">
        <f>OpoleLubelskieprzezChodel!$C10</f>
        <v>11:45 1-7dw (st. nr 14)</v>
      </c>
      <c r="G146" s="13"/>
      <c r="M146" s="4"/>
      <c r="P146"/>
      <c r="Q146"/>
      <c r="R146"/>
      <c r="AG146" s="13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</row>
    <row r="147" spans="1:60" ht="30.75" customHeight="1">
      <c r="A147" s="514"/>
      <c r="B147" s="514"/>
      <c r="C147" s="335" t="str">
        <f>OpoleLubelskieprzezChodel!$C11</f>
        <v>14:55 Enń (st. nr 14)</v>
      </c>
      <c r="D147" s="335" t="str">
        <f>OpoleLubelskieprzezChodel!$C12</f>
        <v>15:30 D (st. nr 14)</v>
      </c>
      <c r="E147" s="335" t="str">
        <f>OpoleLubelskieprzezChodel!$C13</f>
        <v>17:05 Dnńyz (st. nr 15)</v>
      </c>
      <c r="F147" s="335"/>
      <c r="G147" s="13"/>
      <c r="M147" s="4"/>
      <c r="P147"/>
      <c r="Q147"/>
      <c r="R147"/>
      <c r="AG147" s="13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</row>
    <row r="148" spans="1:60" ht="32.25" customHeight="1">
      <c r="A148" s="354" t="s">
        <v>348</v>
      </c>
      <c r="B148" s="339" t="s">
        <v>1469</v>
      </c>
      <c r="C148" s="335" t="str">
        <f>OpoleLubelskieprzezChodelPoniat!$C3</f>
        <v xml:space="preserve">19:30 1-7dn (st. nr 14) </v>
      </c>
      <c r="D148" s="335"/>
      <c r="E148" s="335"/>
      <c r="F148" s="335"/>
      <c r="G148" s="13"/>
      <c r="M148" s="4"/>
      <c r="P148"/>
      <c r="Q148"/>
      <c r="R148"/>
      <c r="AG148" s="13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</row>
    <row r="149" spans="1:60" ht="33" customHeight="1">
      <c r="A149" s="527" t="s">
        <v>348</v>
      </c>
      <c r="B149" s="519" t="s">
        <v>1468</v>
      </c>
      <c r="C149" s="357" t="str">
        <f>OpoleLubelskieprzezPoniatową!$C3</f>
        <v xml:space="preserve">05:25 DnV (st. nr 14) </v>
      </c>
      <c r="D149" s="357" t="str">
        <f>OpoleLubelskieprzezPoniatową!$C4</f>
        <v>05:43 Dn (st. nr 14)</v>
      </c>
      <c r="E149" s="357" t="str">
        <f>OpoleLubelskieprzezPoniatową!$C5</f>
        <v xml:space="preserve">06:40 D (st. nr 14) </v>
      </c>
      <c r="F149" s="357" t="str">
        <f>OpoleLubelskieprzezPoniatową!$C6</f>
        <v xml:space="preserve">07:25 d (st. nr 14) </v>
      </c>
      <c r="G149" s="13"/>
      <c r="M149" s="52"/>
      <c r="P149"/>
      <c r="Q149"/>
      <c r="R149"/>
      <c r="AG149" s="13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</row>
    <row r="150" spans="1:60" ht="33" customHeight="1">
      <c r="A150" s="528"/>
      <c r="B150" s="520"/>
      <c r="C150" s="357" t="str">
        <f>OpoleLubelskieprzezPoniatową!$C7</f>
        <v xml:space="preserve">07:45 Dnńyz (st. nr 14) </v>
      </c>
      <c r="D150" s="357" t="str">
        <f>OpoleLubelskieprzezPoniatową!$C9</f>
        <v xml:space="preserve">09:10 EV (st. nr 14) </v>
      </c>
      <c r="E150" s="357" t="str">
        <f>OpoleLubelskieprzezPoniatową!$C10</f>
        <v xml:space="preserve">09:30 Dm (st. nr 14) </v>
      </c>
      <c r="F150" s="357" t="str">
        <f>OpoleLubelskieprzezPoniatową!$C11</f>
        <v xml:space="preserve">10:25 E7* (st. nr 14) </v>
      </c>
      <c r="G150" s="13"/>
      <c r="M150" s="52"/>
      <c r="P150"/>
      <c r="Q150"/>
      <c r="R150"/>
      <c r="AG150" s="13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</row>
    <row r="151" spans="1:60" ht="33" customHeight="1">
      <c r="A151" s="528"/>
      <c r="B151" s="520"/>
      <c r="C151" s="357" t="str">
        <f>OpoleLubelskieprzezPoniatową!$C12</f>
        <v>11:00 Dfn (st. nr 14)</v>
      </c>
      <c r="D151" s="357" t="str">
        <f>OpoleLubelskieprzezPoniatową!$C13</f>
        <v xml:space="preserve">11:15 Enń (st. nr 14) </v>
      </c>
      <c r="E151" s="357" t="str">
        <f>OpoleLubelskieprzezPoniatową!$C14</f>
        <v xml:space="preserve">11:35 d (st. nr 14) </v>
      </c>
      <c r="F151" s="357" t="str">
        <f>OpoleLubelskieprzezPoniatową!$C15</f>
        <v xml:space="preserve">12:00 D (st. nr 14) </v>
      </c>
      <c r="G151" s="13"/>
      <c r="M151" s="52"/>
      <c r="P151"/>
      <c r="Q151"/>
      <c r="R151"/>
      <c r="AG151" s="13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</row>
    <row r="152" spans="1:60" ht="35.25" customHeight="1">
      <c r="A152" s="528"/>
      <c r="B152" s="520"/>
      <c r="C152" s="357" t="str">
        <f>OpoleLubelskieprzezPoniatową!$C17</f>
        <v xml:space="preserve">12:27 EV (st. nr 14) </v>
      </c>
      <c r="D152" s="357" t="str">
        <f>OpoleLubelskieprzezPoniatową!$C18</f>
        <v xml:space="preserve">12:52 Dmtyz (st. nr 14) </v>
      </c>
      <c r="E152" s="357" t="str">
        <f>OpoleLubelskieprzezPoniatową!$C19</f>
        <v xml:space="preserve">13:15 Dn (st. nr 14) </v>
      </c>
      <c r="F152" s="357" t="str">
        <f>OpoleLubelskieprzezPoniatową!$C20</f>
        <v xml:space="preserve">13:35 Dm (st. nr 14) </v>
      </c>
      <c r="G152" s="13"/>
      <c r="J152" s="11" t="s">
        <v>307</v>
      </c>
      <c r="M152" s="52"/>
      <c r="P152"/>
      <c r="Q152"/>
      <c r="R152"/>
      <c r="AG152" s="13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</row>
    <row r="153" spans="1:60" ht="38.25" customHeight="1">
      <c r="A153" s="528"/>
      <c r="B153" s="520"/>
      <c r="C153" s="357" t="str">
        <f>OpoleLubelskieprzezPoniatową!$C21</f>
        <v xml:space="preserve">14:00 E7*n (st. nr 14) </v>
      </c>
      <c r="D153" s="357" t="str">
        <f>OpoleLubelskieprzezPoniatową!$C22</f>
        <v xml:space="preserve">14:15 Dm (st. nr 14) </v>
      </c>
      <c r="E153" s="357" t="str">
        <f>OpoleLubelskieprzezPoniatową!$C23</f>
        <v xml:space="preserve">14:25 E7* (st. nr 14) </v>
      </c>
      <c r="F153" s="357" t="str">
        <f>OpoleLubelskieprzezPoniatową!$C24</f>
        <v xml:space="preserve">14:40 D (st. nr 14) </v>
      </c>
      <c r="G153" s="13"/>
      <c r="M153" s="52"/>
      <c r="P153"/>
      <c r="Q153"/>
      <c r="R153"/>
      <c r="AG153" s="13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</row>
    <row r="154" spans="1:60" ht="38.25" customHeight="1">
      <c r="A154" s="528"/>
      <c r="B154" s="520"/>
      <c r="C154" s="357" t="str">
        <f>OpoleLubelskieprzezPoniatową!$C26</f>
        <v xml:space="preserve">15:15 Df (st. nr 14) </v>
      </c>
      <c r="D154" s="357" t="str">
        <f>OpoleLubelskieprzezPoniatową!$C27</f>
        <v xml:space="preserve">15:40 d (st. nr 14) </v>
      </c>
      <c r="E154" s="357" t="str">
        <f>OpoleLubelskieprzezPoniatową!$C28</f>
        <v xml:space="preserve">15:50 5S V (st. nr 14) </v>
      </c>
      <c r="F154" s="357" t="str">
        <f>OpoleLubelskieprzezPoniatową!$C29</f>
        <v xml:space="preserve">16:00 DhV (st. nr 14) </v>
      </c>
      <c r="G154" s="13"/>
      <c r="M154" s="52"/>
      <c r="P154"/>
      <c r="Q154"/>
      <c r="R154"/>
      <c r="AG154" s="13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</row>
    <row r="155" spans="1:60" ht="30.75" customHeight="1">
      <c r="A155" s="528"/>
      <c r="B155" s="520"/>
      <c r="C155" s="357" t="str">
        <f>OpoleLubelskieprzezPoniatową!$C30</f>
        <v xml:space="preserve">16:24 Dnńyz (st. nr 14) </v>
      </c>
      <c r="D155" s="357" t="str">
        <f>OpoleLubelskieprzezPoniatową!$C31</f>
        <v xml:space="preserve">16:37 D (st. nr 14) </v>
      </c>
      <c r="E155" s="357" t="str">
        <f>OpoleLubelskieprzezPoniatową!$C32</f>
        <v xml:space="preserve">16:59 Dmtyz (st. nr 14) </v>
      </c>
      <c r="F155" s="357" t="str">
        <f>OpoleLubelskieprzezPoniatową!$C33</f>
        <v xml:space="preserve">17:10 67hdV (st. nr 14) </v>
      </c>
      <c r="G155" s="13"/>
      <c r="M155" s="52"/>
      <c r="P155"/>
      <c r="Q155"/>
      <c r="R155"/>
      <c r="AG155" s="13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</row>
    <row r="156" spans="1:60" ht="30" customHeight="1">
      <c r="A156" s="528"/>
      <c r="B156" s="520"/>
      <c r="C156" s="357" t="str">
        <f>OpoleLubelskieprzezPoniatową!$C34</f>
        <v xml:space="preserve">17:30 Dfn (st. nr 14) </v>
      </c>
      <c r="D156" s="357" t="str">
        <f>OpoleLubelskieprzezPoniatową!$C35</f>
        <v xml:space="preserve">17:45 D7*n (st. nr 14) </v>
      </c>
      <c r="E156" s="357" t="str">
        <f>OpoleLubelskieprzezPoniatową!$C37</f>
        <v xml:space="preserve">18:20 D7 (st. nr 14) </v>
      </c>
      <c r="F156" s="357" t="str">
        <f>OpoleLubelskieprzezPoniatową!$C38</f>
        <v xml:space="preserve">18:40 E7*n (st. nr 14) </v>
      </c>
      <c r="G156" s="13"/>
      <c r="M156" s="52"/>
      <c r="P156"/>
      <c r="Q156"/>
      <c r="R156"/>
      <c r="AG156" s="13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</row>
    <row r="157" spans="1:60" ht="30" customHeight="1">
      <c r="A157" s="529"/>
      <c r="B157" s="521"/>
      <c r="C157" s="357" t="str">
        <f>OpoleLubelskieprzezPoniatową!$C39</f>
        <v xml:space="preserve">18:57 Enń (st. nr 14) </v>
      </c>
      <c r="D157" s="357"/>
      <c r="E157" s="357"/>
      <c r="F157" s="357"/>
      <c r="G157" s="13"/>
      <c r="M157" s="52"/>
      <c r="P157"/>
      <c r="Q157"/>
      <c r="R157"/>
      <c r="AG157" s="13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</row>
    <row r="158" spans="1:60" ht="27.75" customHeight="1">
      <c r="A158" s="341" t="s">
        <v>546</v>
      </c>
      <c r="B158" s="342" t="s">
        <v>1606</v>
      </c>
      <c r="C158" s="335" t="str">
        <f>OstrowiecŚwiętokrzyski!$C3</f>
        <v>07:55 bV (st. nr 33)</v>
      </c>
      <c r="D158" s="335" t="str">
        <f>OstrowiecŚwiętokrzyski!$C4</f>
        <v>10:15 bEV (st. nr 33)</v>
      </c>
      <c r="E158" s="335" t="str">
        <f>OstrowiecŚwiętokrzyski!$C5</f>
        <v>14:00 bnV (st. nr 33)</v>
      </c>
      <c r="F158" s="335" t="str">
        <f>OstrowiecŚwiętokrzyski!$C6</f>
        <v>17:15 bnV (st. nr 33)</v>
      </c>
      <c r="G158" s="13"/>
      <c r="M158" s="4"/>
      <c r="P158"/>
      <c r="Q158"/>
      <c r="R158"/>
      <c r="AG158" s="13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</row>
    <row r="159" spans="1:60" ht="30.75" customHeight="1">
      <c r="A159" s="341" t="s">
        <v>1265</v>
      </c>
      <c r="B159" s="342" t="s">
        <v>1267</v>
      </c>
      <c r="C159" s="335" t="str">
        <f>Pawlograd!$C3</f>
        <v xml:space="preserve">18:40 1-7 (st. nr 41) </v>
      </c>
      <c r="D159" s="335"/>
      <c r="E159" s="335"/>
      <c r="F159" s="335"/>
      <c r="G159" s="13"/>
      <c r="M159" s="4"/>
      <c r="P159"/>
      <c r="Q159"/>
      <c r="R159"/>
      <c r="AG159" s="13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</row>
    <row r="160" spans="1:60" ht="30.75" customHeight="1">
      <c r="A160" s="333" t="s">
        <v>540</v>
      </c>
      <c r="B160" s="334" t="s">
        <v>1640</v>
      </c>
      <c r="C160" s="335" t="str">
        <f>PolańczykprzezPrzemyśl!$C3</f>
        <v xml:space="preserve">02:25 1-7 (st. nr 11) </v>
      </c>
      <c r="D160" s="335"/>
      <c r="E160" s="335"/>
      <c r="F160" s="335"/>
      <c r="G160" s="13"/>
      <c r="K160" s="4"/>
      <c r="P160"/>
      <c r="Q160"/>
      <c r="R160"/>
      <c r="AG160" s="13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</row>
    <row r="161" spans="1:60" ht="27.75" customHeight="1">
      <c r="A161" s="333" t="s">
        <v>324</v>
      </c>
      <c r="B161" s="342" t="s">
        <v>323</v>
      </c>
      <c r="C161" s="335" t="str">
        <f>PoniatowaprzezBełżyce!$C3</f>
        <v xml:space="preserve">08:20 E (st. nr 15) </v>
      </c>
      <c r="D161" s="335" t="str">
        <f>PoniatowaprzezBełżyce!$C4</f>
        <v xml:space="preserve">11:30 D (st. nr 15) </v>
      </c>
      <c r="E161" s="335" t="str">
        <f>PoniatowaprzezBełżyce!$C5</f>
        <v xml:space="preserve">16:10 Df (st. nr 14) </v>
      </c>
      <c r="F161" s="335" t="str">
        <f>PoniatowaprzezBełżyce!$C6</f>
        <v xml:space="preserve">20:00 D (st. nr 15) </v>
      </c>
      <c r="G161" s="13"/>
      <c r="M161" s="4"/>
      <c r="P161"/>
      <c r="Q161"/>
      <c r="R161"/>
      <c r="AG161" s="13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</row>
    <row r="162" spans="1:60" ht="29.25" customHeight="1">
      <c r="A162" s="354" t="s">
        <v>324</v>
      </c>
      <c r="B162" s="348" t="s">
        <v>603</v>
      </c>
      <c r="C162" s="335" t="str">
        <f>PoniatowaprzezBabinBełżyce!$C3</f>
        <v xml:space="preserve">14:50 Ed (st. nr 26) </v>
      </c>
      <c r="D162" s="335"/>
      <c r="E162" s="335"/>
      <c r="F162" s="335"/>
      <c r="G162" s="13"/>
      <c r="M162" s="4"/>
      <c r="P162"/>
      <c r="Q162"/>
      <c r="R162"/>
      <c r="AG162" s="13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</row>
    <row r="163" spans="1:60" ht="31.5" customHeight="1">
      <c r="A163" s="492" t="s">
        <v>324</v>
      </c>
      <c r="B163" s="518" t="s">
        <v>1478</v>
      </c>
      <c r="C163" s="335" t="str">
        <f>PoniatowaprzezNałęczów!$C3</f>
        <v>07:03 Dmś ( st. nr 25)</v>
      </c>
      <c r="D163" s="335" t="str">
        <f>PoniatowaprzezNałęczów!$C4</f>
        <v>11:48 E7mś ( st. nr 25)</v>
      </c>
      <c r="E163" s="335" t="str">
        <f>PoniatowaprzezNałęczów!$C5</f>
        <v>15:38 E7mś ( st. nr 25)</v>
      </c>
      <c r="F163" s="335" t="str">
        <f>PoniatowaprzezNałęczów!$C6</f>
        <v>16:43 Dmś ( st. nr 25)</v>
      </c>
      <c r="G163" s="13"/>
      <c r="M163" s="4"/>
      <c r="P163"/>
      <c r="Q163"/>
      <c r="R163"/>
      <c r="AG163" s="13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</row>
    <row r="164" spans="1:60" ht="33.75" customHeight="1">
      <c r="A164" s="492"/>
      <c r="B164" s="518"/>
      <c r="C164" s="335" t="str">
        <f>PoniatowaprzezNałęczów!$C7</f>
        <v>17:08 Dmś ( st. nr 25)</v>
      </c>
      <c r="D164" s="335" t="str">
        <f>PoniatowaprzezNałęczów!$C8</f>
        <v>18:03 Dmś ( st. nr 25)</v>
      </c>
      <c r="E164" s="335" t="str">
        <f>PoniatowaprzezNałęczów!$C9</f>
        <v>18:53 E7mś ( st. nr 25)</v>
      </c>
      <c r="F164" s="335"/>
      <c r="G164" s="13"/>
      <c r="M164" s="4"/>
      <c r="P164"/>
      <c r="Q164"/>
      <c r="R164"/>
      <c r="AG164" s="13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</row>
    <row r="165" spans="1:60" ht="32.25" customHeight="1">
      <c r="A165" s="492" t="s">
        <v>324</v>
      </c>
      <c r="B165" s="518" t="s">
        <v>430</v>
      </c>
      <c r="C165" s="335" t="str">
        <f>PoniatowaprzezWojciechów!$C3</f>
        <v>06:05 AV ( st. nr 15)</v>
      </c>
      <c r="D165" s="340" t="str">
        <f>PoniatowaprzezWojciechów!$C4</f>
        <v>07:10 A6V ( st. nr 15)</v>
      </c>
      <c r="E165" s="335" t="str">
        <f>PoniatowaprzezWojciechów!$C5</f>
        <v>08:30 AV ( st. nr 15)</v>
      </c>
      <c r="F165" s="335" t="str">
        <f>PoniatowaprzezWojciechów!$C6</f>
        <v>11:50 AV ( st. nr 15)</v>
      </c>
      <c r="G165" s="13"/>
      <c r="M165" s="4"/>
      <c r="P165"/>
      <c r="Q165"/>
      <c r="R165"/>
      <c r="AG165" s="13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</row>
    <row r="166" spans="1:60" ht="27.75" customHeight="1">
      <c r="A166" s="492"/>
      <c r="B166" s="518"/>
      <c r="C166" s="335" t="str">
        <f>PoniatowaprzezWojciechów!$C7</f>
        <v>13:20 A6V ( st. nr 15)</v>
      </c>
      <c r="D166" s="335" t="str">
        <f>PoniatowaprzezWojciechów!$C8</f>
        <v>15:00 AV ( st. nr 15)</v>
      </c>
      <c r="E166" s="335" t="str">
        <f>PoniatowaprzezWojciechów!$C9</f>
        <v>16:00 A6V ( st. nr 15)</v>
      </c>
      <c r="F166" s="335" t="str">
        <f>PoniatowaprzezWojciechów!$C11</f>
        <v>19:10 AV ( st. nr 15)</v>
      </c>
      <c r="G166" s="13"/>
      <c r="M166" s="4"/>
      <c r="P166"/>
      <c r="Q166"/>
      <c r="R166"/>
      <c r="AG166" s="13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</row>
    <row r="167" spans="1:60" ht="39" customHeight="1">
      <c r="A167" s="333" t="s">
        <v>75</v>
      </c>
      <c r="B167" s="342" t="s">
        <v>1645</v>
      </c>
      <c r="C167" s="335" t="str">
        <f>PragaprzezKraków!$C3</f>
        <v>07:40 4-7 (st. nr 11)</v>
      </c>
      <c r="D167" s="335"/>
      <c r="E167" s="335"/>
      <c r="F167" s="335"/>
      <c r="G167" s="13"/>
      <c r="M167" s="4"/>
      <c r="P167"/>
      <c r="Q167"/>
      <c r="R167"/>
      <c r="AG167" s="13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</row>
    <row r="168" spans="1:60" ht="36.75" customHeight="1">
      <c r="A168" s="333" t="s">
        <v>75</v>
      </c>
      <c r="B168" s="342" t="s">
        <v>1647</v>
      </c>
      <c r="C168" s="335" t="str">
        <f>PragaprzezWarszawę!$C3</f>
        <v xml:space="preserve">03:40 1-7***** (st. nr 41) </v>
      </c>
      <c r="D168" s="335" t="str">
        <f>PragaprzezWarszawę!$C4</f>
        <v>18:20 1-7 (st. nr 12)</v>
      </c>
      <c r="E168" s="336"/>
      <c r="F168" s="335"/>
      <c r="G168" s="13"/>
      <c r="M168" s="4"/>
      <c r="P168"/>
      <c r="Q168"/>
      <c r="R168"/>
      <c r="AG168" s="13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</row>
    <row r="169" spans="1:60" ht="30" customHeight="1">
      <c r="A169" s="333" t="s">
        <v>316</v>
      </c>
      <c r="B169" s="334" t="s">
        <v>1471</v>
      </c>
      <c r="C169" s="335" t="str">
        <f>PrzemyślprzezPrzeworsk!$C3</f>
        <v xml:space="preserve">18:30 1-5 7nwzV (st. nr 36) </v>
      </c>
      <c r="D169" s="335" t="str">
        <f>PrzemyślprzezPrzeworsk!$C4</f>
        <v xml:space="preserve">20:30 1-5 7nwzV (st. nr 36) </v>
      </c>
      <c r="E169" s="335"/>
      <c r="F169" s="335"/>
      <c r="G169" s="13"/>
      <c r="M169" s="4"/>
      <c r="P169"/>
      <c r="Q169"/>
      <c r="R169"/>
      <c r="AG169" s="13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</row>
    <row r="170" spans="1:60" ht="31.5" customHeight="1">
      <c r="A170" s="333" t="s">
        <v>58</v>
      </c>
      <c r="B170" s="334" t="s">
        <v>170</v>
      </c>
      <c r="C170" s="335" t="str">
        <f>PrzemyślprzezWysokie!$C3</f>
        <v>10:10 dP* (st. nr 22)</v>
      </c>
      <c r="D170" s="335"/>
      <c r="E170" s="335"/>
      <c r="F170" s="335"/>
      <c r="G170" s="13"/>
      <c r="K170" s="4"/>
      <c r="P170"/>
      <c r="Q170"/>
      <c r="R170"/>
      <c r="AG170" s="13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</row>
    <row r="171" spans="1:60" ht="35.1" customHeight="1">
      <c r="A171" s="496" t="s">
        <v>337</v>
      </c>
      <c r="B171" s="500" t="s">
        <v>473</v>
      </c>
      <c r="C171" s="335" t="str">
        <f>Puławy!$C4</f>
        <v>06:15 DV (st. nr 24)</v>
      </c>
      <c r="D171" s="335" t="str">
        <f>Puławy!$C6</f>
        <v>06:33 EV (st. nr 24)</v>
      </c>
      <c r="E171" s="340" t="str">
        <f>Puławy!$C7</f>
        <v>06:48 Dm (st. nr 24)</v>
      </c>
      <c r="F171" s="335" t="str">
        <f>Puławy!$C8</f>
        <v>06:58 A6d (st. nr 24)</v>
      </c>
      <c r="G171" s="13"/>
      <c r="K171" s="4"/>
      <c r="P171"/>
      <c r="Q171"/>
      <c r="R171"/>
      <c r="AG171" s="13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</row>
    <row r="172" spans="1:60" ht="35.1" customHeight="1">
      <c r="A172" s="497"/>
      <c r="B172" s="501"/>
      <c r="C172" s="340" t="str">
        <f>Puławy!$C9</f>
        <v>07:13 D6***m (st. nr 24)</v>
      </c>
      <c r="D172" s="340" t="str">
        <f>Puławy!$C10</f>
        <v>07:13 6** (st. nr 24)</v>
      </c>
      <c r="E172" s="340" t="str">
        <f>Puławy!$C11</f>
        <v>07:28 Dnx* (st. nr 24)</v>
      </c>
      <c r="F172" s="340" t="str">
        <f>Puławy!$C12</f>
        <v>07:48 DV (st. nr 24)</v>
      </c>
      <c r="G172" s="13"/>
      <c r="K172" s="4"/>
      <c r="P172"/>
      <c r="Q172"/>
      <c r="R172"/>
      <c r="AG172" s="13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</row>
    <row r="173" spans="1:60" ht="35.1" customHeight="1">
      <c r="A173" s="497"/>
      <c r="B173" s="501"/>
      <c r="C173" s="340" t="str">
        <f>Puławy!$C13</f>
        <v>08:03 1-5dhxw (st. nr 24)</v>
      </c>
      <c r="D173" s="340" t="str">
        <f>Puławy!$C14</f>
        <v>08:23 E7V (st. nr 24)</v>
      </c>
      <c r="E173" s="340" t="str">
        <f>Puławy!$C15</f>
        <v>08:33 1-5dhxw (st. nr 24)</v>
      </c>
      <c r="F173" s="340" t="str">
        <f>Puławy!$C16</f>
        <v>08:48 D (st. nr 24)</v>
      </c>
      <c r="G173" s="13"/>
      <c r="K173" s="4"/>
      <c r="P173"/>
      <c r="Q173"/>
      <c r="R173"/>
      <c r="AG173" s="13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</row>
    <row r="174" spans="1:60" ht="35.1" customHeight="1">
      <c r="A174" s="497"/>
      <c r="B174" s="501"/>
      <c r="C174" s="340" t="str">
        <f>Puławy!$C17</f>
        <v>09:03 1-6dhxw (st. nr 24)</v>
      </c>
      <c r="D174" s="340" t="str">
        <f>Puławy!$C18</f>
        <v>09:18 Dm (st. nr 24)</v>
      </c>
      <c r="E174" s="340" t="str">
        <f>Puławy!$C19</f>
        <v>09:28 A6d (st. nr 24)</v>
      </c>
      <c r="F174" s="340" t="str">
        <f>Puławy!$C20</f>
        <v>09:38 E7V (st. nr 24)</v>
      </c>
      <c r="G174" s="13"/>
      <c r="K174" s="4"/>
      <c r="P174"/>
      <c r="Q174"/>
      <c r="R174"/>
      <c r="AG174" s="13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</row>
    <row r="175" spans="1:60" ht="35.1" customHeight="1">
      <c r="A175" s="497"/>
      <c r="B175" s="501"/>
      <c r="C175" s="340" t="str">
        <f>Puławy!$C21</f>
        <v>09:53 Dmer* (st. nr 24)</v>
      </c>
      <c r="D175" s="340" t="str">
        <f>Puławy!$C22</f>
        <v>10:08 DV (st. nr 24)</v>
      </c>
      <c r="E175" s="340" t="str">
        <f>Puławy!$C23</f>
        <v>10:18 Dm (st. nr 24)</v>
      </c>
      <c r="F175" s="340" t="str">
        <f>Puławy!$C24</f>
        <v>10:28 Dnx*6** (st. nr 24)</v>
      </c>
      <c r="G175" s="13"/>
      <c r="K175" s="4"/>
      <c r="P175"/>
      <c r="Q175"/>
      <c r="R175"/>
      <c r="AG175" s="13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</row>
    <row r="176" spans="1:60" ht="35.1" customHeight="1">
      <c r="A176" s="497"/>
      <c r="B176" s="501"/>
      <c r="C176" s="340" t="str">
        <f>Puławy!$C25</f>
        <v>10:28 6***m (st. nr 24)</v>
      </c>
      <c r="D176" s="340" t="str">
        <f>Puławy!$C26</f>
        <v>10:43 DV (st. nr 24)</v>
      </c>
      <c r="E176" s="340" t="str">
        <f>Puławy!$C27</f>
        <v>10:58 E7mś (st. nr 24)</v>
      </c>
      <c r="F176" s="340" t="str">
        <f>Puławy!$C28</f>
        <v>11:13 1-5dhxw (st. nr 24)</v>
      </c>
      <c r="G176" s="13"/>
      <c r="K176" s="4"/>
      <c r="P176"/>
      <c r="Q176"/>
      <c r="R176"/>
      <c r="AG176" s="13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</row>
    <row r="177" spans="1:60" ht="35.1" customHeight="1">
      <c r="A177" s="497"/>
      <c r="B177" s="501"/>
      <c r="C177" s="340" t="str">
        <f>Puławy!$C29</f>
        <v>11:28 EV (st. nr 24)</v>
      </c>
      <c r="D177" s="340" t="str">
        <f>Puławy!$C30</f>
        <v>11:38 E7V (st. nr 24)</v>
      </c>
      <c r="E177" s="340" t="str">
        <f>Puławy!$C31</f>
        <v>11:48 1-5dhxw (st. nr 24)</v>
      </c>
      <c r="F177" s="340" t="str">
        <f>Puławy!$C32</f>
        <v>11:58 dhxw (st. nr 24)</v>
      </c>
      <c r="G177" s="13"/>
      <c r="K177" s="4"/>
      <c r="P177"/>
      <c r="Q177"/>
      <c r="R177"/>
      <c r="AG177" s="13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</row>
    <row r="178" spans="1:60" ht="35.1" customHeight="1">
      <c r="A178" s="497"/>
      <c r="B178" s="501"/>
      <c r="C178" s="340" t="str">
        <f>Puławy!$C33</f>
        <v>12:08 Dm (st. nr 24)</v>
      </c>
      <c r="D178" s="340" t="str">
        <f>Puławy!$C34</f>
        <v>12:18 A6d (st. nr 24)</v>
      </c>
      <c r="E178" s="340" t="str">
        <f>Puławy!$C35</f>
        <v>12:28 E7V (st. nr 24)</v>
      </c>
      <c r="F178" s="340" t="str">
        <f>Puławy!$C36</f>
        <v>12:38 Dmer* (st. nr 24)</v>
      </c>
      <c r="G178" s="13"/>
      <c r="K178" s="4"/>
      <c r="P178"/>
      <c r="Q178"/>
      <c r="R178"/>
      <c r="AG178" s="13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</row>
    <row r="179" spans="1:60" ht="35.1" customHeight="1">
      <c r="A179" s="497"/>
      <c r="B179" s="501"/>
      <c r="C179" s="340" t="str">
        <f>Puławy!$C37</f>
        <v>12:48 DV (st. nr 24)</v>
      </c>
      <c r="D179" s="340" t="str">
        <f>Puławy!$C38</f>
        <v>12:58 D (st. nr 24)</v>
      </c>
      <c r="E179" s="340" t="str">
        <f>Puławy!$C39</f>
        <v>13:08 Dm (st. nr 24)</v>
      </c>
      <c r="F179" s="340" t="str">
        <f>Puławy!$C40</f>
        <v>13:18 Dnx*6** (st. nr 24)</v>
      </c>
      <c r="G179" s="13"/>
      <c r="K179" s="4"/>
      <c r="P179"/>
      <c r="Q179"/>
      <c r="R179"/>
      <c r="AG179" s="13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</row>
    <row r="180" spans="1:60" ht="35.1" customHeight="1">
      <c r="A180" s="497"/>
      <c r="B180" s="501"/>
      <c r="C180" s="340" t="str">
        <f>Puławy!$C41</f>
        <v>13:28 E7mś (st. nr 24)</v>
      </c>
      <c r="D180" s="340" t="str">
        <f>Puławy!$C42</f>
        <v>13:38 DV (st. nr 24)</v>
      </c>
      <c r="E180" s="340" t="str">
        <f>Puławy!$C43</f>
        <v>13:48 1-5dhxw (st. nr 24)</v>
      </c>
      <c r="F180" s="340" t="str">
        <f>Puławy!$C44</f>
        <v>13:58 EV (st. nr 24)</v>
      </c>
      <c r="G180" s="13"/>
      <c r="K180" s="4"/>
      <c r="P180"/>
      <c r="Q180"/>
      <c r="R180"/>
      <c r="AG180" s="13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</row>
    <row r="181" spans="1:60" ht="35.1" customHeight="1">
      <c r="A181" s="497"/>
      <c r="B181" s="501"/>
      <c r="C181" s="340" t="str">
        <f>Puławy!$C45</f>
        <v>14:08 1-5dhxw (st. nr 24)</v>
      </c>
      <c r="D181" s="340" t="str">
        <f>Puławy!$C46</f>
        <v>14:18 dhxw (st. nr 24)</v>
      </c>
      <c r="E181" s="340" t="str">
        <f>Puławy!$C47</f>
        <v>14:25 DVmx* (st. nr 24)</v>
      </c>
      <c r="F181" s="340" t="str">
        <f>Puławy!$C48</f>
        <v>14:38 E (st. nr 24)</v>
      </c>
      <c r="G181" s="13"/>
      <c r="K181" s="4"/>
      <c r="P181"/>
      <c r="Q181"/>
      <c r="R181"/>
      <c r="AG181" s="13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</row>
    <row r="182" spans="1:60" ht="35.1" customHeight="1">
      <c r="A182" s="497"/>
      <c r="B182" s="501"/>
      <c r="C182" s="340" t="str">
        <f>Puławy!$C49</f>
        <v>14:48 Dm (st. nr 24)</v>
      </c>
      <c r="D182" s="340" t="str">
        <f>Puławy!$C50</f>
        <v>14:58 E7V (st. nr 24)</v>
      </c>
      <c r="E182" s="340" t="str">
        <f>Puławy!$C51</f>
        <v>15:08 Dmer* (st. nr 24)</v>
      </c>
      <c r="F182" s="340" t="str">
        <f>Puławy!$C52</f>
        <v>15:18 DV (st. nr 24)</v>
      </c>
      <c r="G182" s="13"/>
      <c r="K182" s="4"/>
      <c r="P182"/>
      <c r="Q182"/>
      <c r="R182"/>
      <c r="AG182" s="13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</row>
    <row r="183" spans="1:60" ht="35.1" customHeight="1">
      <c r="A183" s="497"/>
      <c r="B183" s="501"/>
      <c r="C183" s="340" t="str">
        <f>Puławy!$C53</f>
        <v>15:28 D (st. nr 24)</v>
      </c>
      <c r="D183" s="340" t="str">
        <f>Puławy!$C54</f>
        <v>15:38 Dnx*6** (st. nr 24)</v>
      </c>
      <c r="E183" s="340" t="str">
        <f>Puławy!$C55</f>
        <v>15:53 E7mś (st. nr 24)</v>
      </c>
      <c r="F183" s="340" t="str">
        <f>Puławy!$C56</f>
        <v>16:13 1-5dhxw (st. nr 24)</v>
      </c>
      <c r="G183" s="13"/>
      <c r="P183"/>
      <c r="Q183"/>
      <c r="R183"/>
      <c r="AG183" s="13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</row>
    <row r="184" spans="1:60" ht="35.1" customHeight="1">
      <c r="A184" s="497"/>
      <c r="B184" s="501"/>
      <c r="C184" s="340" t="str">
        <f>Puławy!$C57</f>
        <v>16:23 dhxw (st. nr 24)</v>
      </c>
      <c r="D184" s="340" t="str">
        <f>Puławy!$C59</f>
        <v>16:43 Dmś (st. nr 24)</v>
      </c>
      <c r="E184" s="335" t="str">
        <f>Puławy!$C60</f>
        <v>16:58 Dm (st. nr 24)</v>
      </c>
      <c r="F184" s="340" t="str">
        <f>Puławy!$C61</f>
        <v>17:08 EV (st. nr 24)</v>
      </c>
      <c r="G184" s="13"/>
      <c r="P184"/>
      <c r="Q184"/>
      <c r="R184"/>
      <c r="AG184" s="13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</row>
    <row r="185" spans="1:60" ht="35.1" customHeight="1">
      <c r="A185" s="497"/>
      <c r="B185" s="501"/>
      <c r="C185" s="340" t="str">
        <f>Puławy!$C62</f>
        <v>17:18 E (st. nr 24)</v>
      </c>
      <c r="D185" s="340" t="str">
        <f>Puławy!$C63</f>
        <v>17:28 Dmer* (st. nr 24)</v>
      </c>
      <c r="E185" s="340" t="str">
        <f>Puławy!$C64</f>
        <v>17:38 B (st. nr 24)</v>
      </c>
      <c r="F185" s="340" t="str">
        <f>Puławy!$C65</f>
        <v>17:53 Dm (st. nr 24)</v>
      </c>
      <c r="G185" s="13"/>
      <c r="P185"/>
      <c r="Q185"/>
      <c r="R185"/>
      <c r="AG185" s="13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</row>
    <row r="186" spans="1:60" ht="35.1" customHeight="1">
      <c r="A186" s="497"/>
      <c r="B186" s="501"/>
      <c r="C186" s="340" t="str">
        <f>Puławy!$C66</f>
        <v>18:08 E7V (st. nr 24)</v>
      </c>
      <c r="D186" s="340" t="str">
        <f>Puławy!$C67</f>
        <v>18:18 Dmś (st. nr 24)</v>
      </c>
      <c r="E186" s="340" t="str">
        <f>Puławy!$C68</f>
        <v>18:28 Dnx*6** (st. nr 24)</v>
      </c>
      <c r="F186" s="340" t="str">
        <f>Puławy!$C69</f>
        <v>18:43 dhxw (st. nr 24)</v>
      </c>
      <c r="G186" s="13"/>
      <c r="M186" s="9"/>
      <c r="P186"/>
      <c r="Q186"/>
      <c r="R186"/>
      <c r="AG186" s="13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</row>
    <row r="187" spans="1:60" ht="35.1" customHeight="1">
      <c r="A187" s="497"/>
      <c r="B187" s="501"/>
      <c r="C187" s="340" t="str">
        <f>Puławy!$C70</f>
        <v>18:58 DVmx* (st. nr 24)</v>
      </c>
      <c r="D187" s="340" t="str">
        <f>Puławy!$C71</f>
        <v>19:08 EV (st. nr 24)</v>
      </c>
      <c r="E187" s="340" t="str">
        <f>Puławy!$C72</f>
        <v>19:28 E (st. nr 24)</v>
      </c>
      <c r="F187" s="340" t="str">
        <f>Puławy!$C73</f>
        <v>19:43 DV (st. nr 24)</v>
      </c>
      <c r="G187" s="13"/>
      <c r="P187"/>
      <c r="Q187"/>
      <c r="R187"/>
      <c r="AG187" s="13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</row>
    <row r="188" spans="1:60" ht="35.1" customHeight="1">
      <c r="A188" s="498"/>
      <c r="B188" s="515"/>
      <c r="C188" s="340" t="str">
        <f>Puławy!$C76</f>
        <v>20:28 E7V (st. nr 24)</v>
      </c>
      <c r="D188" s="340" t="str">
        <f>Puławy!$C77</f>
        <v>21:28 DV (st. nr 24)</v>
      </c>
      <c r="E188" s="340"/>
      <c r="F188" s="340"/>
      <c r="G188" s="13"/>
      <c r="P188"/>
      <c r="Q188"/>
      <c r="R188"/>
      <c r="AG188" s="13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</row>
    <row r="189" spans="1:60" ht="35.25" customHeight="1">
      <c r="A189" s="489" t="s">
        <v>337</v>
      </c>
      <c r="B189" s="502" t="s">
        <v>1479</v>
      </c>
      <c r="C189" s="340" t="str">
        <f>PuławyprzezNałęczówKazimierzDol!$C3</f>
        <v>05:43 D (st. nr 25)</v>
      </c>
      <c r="D189" s="340" t="str">
        <f>PuławyprzezNałęczówKazimierzDol!$C4</f>
        <v>06:43 d (st. nr 25)</v>
      </c>
      <c r="E189" s="340" t="str">
        <f>PuławyprzezNałęczówKazimierzDol!$C5</f>
        <v>08:03 dwg (st. nr 25)</v>
      </c>
      <c r="F189" s="340" t="str">
        <f>PuławyprzezNałęczówKazimierzDol!$C6</f>
        <v>09:28 dwg (st. nr 25)</v>
      </c>
      <c r="G189" s="13"/>
      <c r="P189"/>
      <c r="Q189"/>
      <c r="R189"/>
      <c r="AG189" s="13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</row>
    <row r="190" spans="1:60" ht="36" customHeight="1">
      <c r="A190" s="489"/>
      <c r="B190" s="502"/>
      <c r="C190" s="335" t="str">
        <f>PuławyprzezNałęczówKazimierzDol!$C7</f>
        <v>10:13 d (st. nr 25)</v>
      </c>
      <c r="D190" s="340" t="str">
        <f>PuławyprzezNałęczówKazimierzDol!$C8</f>
        <v>12:23 dwg (st. nr 25)</v>
      </c>
      <c r="E190" s="340" t="str">
        <f>PuławyprzezNałęczówKazimierzDol!$C9</f>
        <v>13:28 E (st. nr 25)</v>
      </c>
      <c r="F190" s="335" t="str">
        <f>PuławyprzezNałęczówKazimierzDol!$C10</f>
        <v>14:13 d (st. nr 25)</v>
      </c>
      <c r="G190" s="13"/>
      <c r="P190"/>
      <c r="Q190"/>
      <c r="R190"/>
      <c r="AG190" s="13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</row>
    <row r="191" spans="1:60" ht="36" customHeight="1">
      <c r="A191" s="489"/>
      <c r="B191" s="502"/>
      <c r="C191" s="335" t="str">
        <f>PuławyprzezNałęczówKazimierzDol!$C11</f>
        <v>14:43 D ^^ (st. nr 25)</v>
      </c>
      <c r="D191" s="335" t="str">
        <f>PuławyprzezNałęczówKazimierzDol!$C12</f>
        <v>15:48 E (st. nr 25)</v>
      </c>
      <c r="E191" s="335" t="str">
        <f>PuławyprzezNałęczówKazimierzDol!$C13</f>
        <v>16:18 dwg (st. nr 25)</v>
      </c>
      <c r="F191" s="335" t="str">
        <f>PuławyprzezNałęczówKazimierzDol!$C14</f>
        <v>17:18 E^^ (st. nr 25)</v>
      </c>
      <c r="G191" s="13"/>
      <c r="P191"/>
      <c r="Q191"/>
      <c r="R191"/>
      <c r="AG191" s="13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</row>
    <row r="192" spans="1:60" ht="34.5" customHeight="1">
      <c r="A192" s="489"/>
      <c r="B192" s="502"/>
      <c r="C192" s="335" t="str">
        <f>PuławyprzezNałęczówKazimierzDol!$C15</f>
        <v>17:43 dwg (st. nr 25)</v>
      </c>
      <c r="D192" s="335"/>
      <c r="E192" s="340"/>
      <c r="F192" s="340"/>
      <c r="G192" s="13"/>
      <c r="P192"/>
      <c r="Q192"/>
      <c r="R192"/>
      <c r="AG192" s="13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</row>
    <row r="193" spans="1:60" ht="27.75" customHeight="1">
      <c r="A193" s="333" t="s">
        <v>77</v>
      </c>
      <c r="B193" s="334" t="s">
        <v>1534</v>
      </c>
      <c r="C193" s="335" t="str">
        <f>Radecznica!$C3</f>
        <v>15:00 D (st. nr 33)</v>
      </c>
      <c r="D193" s="335"/>
      <c r="E193" s="335"/>
      <c r="F193" s="335"/>
      <c r="G193" s="13"/>
      <c r="P193"/>
      <c r="Q193"/>
      <c r="R193"/>
      <c r="AG193" s="13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</row>
    <row r="194" spans="1:60" ht="31.5" customHeight="1">
      <c r="A194" s="333" t="s">
        <v>948</v>
      </c>
      <c r="B194" s="334" t="s">
        <v>1535</v>
      </c>
      <c r="C194" s="335" t="str">
        <f>Radom!$C3</f>
        <v>05:50 VAbnkwł (st. nr 29)</v>
      </c>
      <c r="D194" s="335" t="str">
        <f>Radom!$C4</f>
        <v>07:20 V67b (st. nr 29)</v>
      </c>
      <c r="E194" s="335" t="str">
        <f>Radom!$C5</f>
        <v>11:55 VAbnkwł (st. nr 29)</v>
      </c>
      <c r="F194" s="335" t="str">
        <f>Radom!$C6</f>
        <v>13:20 V67bn (st. nr 29)</v>
      </c>
      <c r="G194" s="13"/>
      <c r="P194"/>
      <c r="Q194"/>
      <c r="R194"/>
      <c r="AG194" s="13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</row>
    <row r="195" spans="1:60" ht="30.75" customHeight="1">
      <c r="A195" s="443" t="s">
        <v>1270</v>
      </c>
      <c r="B195" s="444" t="s">
        <v>1271</v>
      </c>
      <c r="C195" s="335" t="str">
        <f>Równe!$C3</f>
        <v>01:30 J (st. nr 41)</v>
      </c>
      <c r="D195" s="335" t="str">
        <f>Równe!$C4</f>
        <v>13:05 1-7 (st. nr 43)</v>
      </c>
      <c r="F195" s="335"/>
      <c r="G195" s="13"/>
      <c r="P195"/>
      <c r="Q195"/>
      <c r="R195"/>
      <c r="AG195" s="13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</row>
    <row r="196" spans="1:60" ht="27" customHeight="1">
      <c r="A196" s="445" t="s">
        <v>1192</v>
      </c>
      <c r="B196" s="427" t="s">
        <v>1605</v>
      </c>
      <c r="C196" s="428" t="str">
        <f>RymanówZdrój!$C3</f>
        <v>06:00 D67mV (st. nr 33)</v>
      </c>
      <c r="D196" s="429"/>
      <c r="E196" s="428"/>
      <c r="F196" s="428"/>
      <c r="G196" s="13"/>
      <c r="P196"/>
      <c r="Q196"/>
      <c r="R196"/>
      <c r="AG196" s="13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</row>
    <row r="197" spans="1:60" ht="32.25" customHeight="1">
      <c r="A197" s="422" t="s">
        <v>79</v>
      </c>
      <c r="B197" s="423" t="s">
        <v>886</v>
      </c>
      <c r="C197" s="335" t="str">
        <f>RzeszówprzezNisko!$C3</f>
        <v>15:20 DmV (st. nr 33)</v>
      </c>
      <c r="D197" s="335" t="str">
        <f>RzeszówprzezNisko!$C4</f>
        <v>18:00 7mV (st. nr 33)</v>
      </c>
      <c r="E197" s="335"/>
      <c r="F197" s="335"/>
      <c r="G197" s="13"/>
      <c r="P197"/>
      <c r="Q197"/>
      <c r="R197"/>
      <c r="AG197" s="13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</row>
    <row r="198" spans="1:60" ht="33.75" customHeight="1">
      <c r="A198" s="333" t="s">
        <v>79</v>
      </c>
      <c r="B198" s="334"/>
      <c r="C198" s="335" t="str">
        <f>Rzeszów!$C3</f>
        <v>09:55 1 2 5-7 Ex (st. nr 12)</v>
      </c>
      <c r="D198" s="335" t="str">
        <f>Rzeszów!$C4</f>
        <v>13:40 1 4-7 Ex (st. nr 11)</v>
      </c>
      <c r="E198" s="335"/>
      <c r="F198" s="335"/>
      <c r="G198" s="13"/>
      <c r="P198"/>
      <c r="Q198"/>
      <c r="R198"/>
      <c r="AG198" s="13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</row>
    <row r="199" spans="1:60" ht="30" customHeight="1">
      <c r="A199" s="333" t="s">
        <v>645</v>
      </c>
      <c r="B199" s="334" t="s">
        <v>1472</v>
      </c>
      <c r="C199" s="335" t="str">
        <f>Sawin!$C3</f>
        <v>15:50 D (st. nr 16)</v>
      </c>
      <c r="D199" s="335"/>
      <c r="E199" s="335"/>
      <c r="F199" s="335"/>
      <c r="G199" s="13"/>
      <c r="P199"/>
      <c r="Q199"/>
      <c r="R199"/>
      <c r="AG199" s="13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</row>
    <row r="200" spans="1:60" ht="29.25" customHeight="1">
      <c r="A200" s="496" t="s">
        <v>1140</v>
      </c>
      <c r="B200" s="500" t="s">
        <v>1421</v>
      </c>
      <c r="C200" s="335" t="str">
        <f>Szczuczki!$C3</f>
        <v xml:space="preserve">07:00 D (st. nr 26) </v>
      </c>
      <c r="D200" s="335" t="str">
        <f>Szczuczki!$C4</f>
        <v xml:space="preserve">08:25 S (st. nr 26) </v>
      </c>
      <c r="E200" s="335" t="str">
        <f>Szczuczki!$C5</f>
        <v xml:space="preserve">11:00 S (st. nr 26) </v>
      </c>
      <c r="F200" s="335" t="str">
        <f>Szczuczki!$C6</f>
        <v xml:space="preserve">11:40 D (st. nr 26) </v>
      </c>
      <c r="G200" s="13"/>
      <c r="P200"/>
      <c r="Q200"/>
      <c r="R200"/>
      <c r="AG200" s="13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</row>
    <row r="201" spans="1:60" ht="29.25" customHeight="1">
      <c r="A201" s="497"/>
      <c r="B201" s="501"/>
      <c r="C201" s="335" t="str">
        <f>Szczuczki!$C7</f>
        <v xml:space="preserve">13:10 S (st. nr 26) </v>
      </c>
      <c r="D201" s="335" t="str">
        <f>Szczuczki!$C8</f>
        <v xml:space="preserve">14:40 D (st. nr 26) </v>
      </c>
      <c r="E201" s="335" t="str">
        <f>Szczuczki!$C9</f>
        <v xml:space="preserve">15:50 S (st. nr 26) </v>
      </c>
      <c r="F201" s="335" t="str">
        <f>Szczuczki!$C10</f>
        <v xml:space="preserve">17:20 D (st. nr 26) </v>
      </c>
      <c r="G201" s="13"/>
      <c r="P201"/>
      <c r="Q201"/>
      <c r="R201"/>
      <c r="AG201" s="13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</row>
    <row r="202" spans="1:60" ht="29.25" customHeight="1">
      <c r="A202" s="498"/>
      <c r="B202" s="515"/>
      <c r="C202" s="335" t="str">
        <f>Szczuczki!$C11</f>
        <v xml:space="preserve">19:05 S (st. nr 26) </v>
      </c>
      <c r="D202" s="335"/>
      <c r="E202" s="335"/>
      <c r="F202" s="335"/>
      <c r="G202" s="13"/>
      <c r="P202"/>
      <c r="Q202"/>
      <c r="R202"/>
      <c r="AG202" s="13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</row>
    <row r="203" spans="1:60" ht="27" customHeight="1">
      <c r="A203" s="489" t="s">
        <v>339</v>
      </c>
      <c r="B203" s="502" t="s">
        <v>1563</v>
      </c>
      <c r="C203" s="335" t="str">
        <f>TomaszówLubelskiprzezKrynice!$C3</f>
        <v xml:space="preserve">09:40 A67dV (st. nr 8) </v>
      </c>
      <c r="D203" s="335" t="str">
        <f>TomaszówLubelskiprzezKrynice!$C4</f>
        <v xml:space="preserve">11:40 AdV (st. nr 8) </v>
      </c>
      <c r="E203" s="335" t="str">
        <f>TomaszówLubelskiprzezKrynice!$C5</f>
        <v xml:space="preserve">13:55 A67dV (st. nr 8) </v>
      </c>
      <c r="F203" s="335" t="str">
        <f>TomaszówLubelskiprzezKrynice!$C6</f>
        <v xml:space="preserve">15:50 AdV (st. nr 8) </v>
      </c>
      <c r="G203" s="13"/>
      <c r="P203"/>
      <c r="Q203"/>
      <c r="R203"/>
      <c r="AG203" s="13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</row>
    <row r="204" spans="1:60" ht="28.5" customHeight="1">
      <c r="A204" s="514"/>
      <c r="B204" s="514"/>
      <c r="C204" s="335" t="str">
        <f>TomaszówLubelskiprzezKrynice!$C7</f>
        <v xml:space="preserve">17:15 A67dV (st. nr 8) </v>
      </c>
      <c r="D204" s="335" t="str">
        <f>TomaszówLubelskiprzezKrynice!$C8</f>
        <v xml:space="preserve">19:20 A67dV (st. nr 8) </v>
      </c>
      <c r="E204" s="335"/>
      <c r="F204" s="335"/>
      <c r="G204" s="13"/>
      <c r="P204"/>
      <c r="Q204"/>
      <c r="R204"/>
      <c r="AG204" s="13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</row>
    <row r="205" spans="1:60" ht="48" customHeight="1">
      <c r="A205" s="354" t="s">
        <v>835</v>
      </c>
      <c r="B205" s="348" t="s">
        <v>929</v>
      </c>
      <c r="C205" s="335" t="str">
        <f>Toruń!$C3</f>
        <v>12:40 1-7 (st. nr 13)</v>
      </c>
      <c r="D205" s="335"/>
      <c r="E205" s="335"/>
      <c r="F205" s="335"/>
      <c r="G205" s="13"/>
      <c r="P205"/>
      <c r="Q205"/>
      <c r="R205"/>
      <c r="AG205" s="13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</row>
    <row r="206" spans="1:60" ht="42.75" customHeight="1">
      <c r="A206" s="333" t="s">
        <v>550</v>
      </c>
      <c r="B206" s="342" t="s">
        <v>1604</v>
      </c>
      <c r="C206" s="335" t="str">
        <f>UstrzykiDolne!$C3</f>
        <v>08:45 dnP (st. nr 33)</v>
      </c>
      <c r="D206" s="335" t="str">
        <f>UstrzykiDolne!$C4</f>
        <v>14:30 dnP (st. nr 33)</v>
      </c>
      <c r="E206" s="335"/>
      <c r="F206" s="335"/>
      <c r="G206" s="13"/>
      <c r="P206"/>
      <c r="Q206"/>
      <c r="R206"/>
      <c r="AG206" s="13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</row>
    <row r="207" spans="1:60" ht="35.25" customHeight="1">
      <c r="A207" s="496" t="s">
        <v>918</v>
      </c>
      <c r="B207" s="500" t="s">
        <v>919</v>
      </c>
      <c r="C207" s="340" t="str">
        <f>WarszawaCentralna!$C3</f>
        <v>04:35 dEx 4 (st. nr 1)</v>
      </c>
      <c r="D207" s="340" t="str">
        <f>WarszawaCentralna!$C4</f>
        <v>06:50 dEx 5 (st. nr 1)</v>
      </c>
      <c r="E207" s="340" t="str">
        <f>WarszawaCentralna!$C5</f>
        <v>07:35 dEx 4 6 7 (st. nr 1)</v>
      </c>
      <c r="F207" s="340" t="str">
        <f>WarszawaCentralna!$C6</f>
        <v>09:05 dnEx 6 (st. nr 1)</v>
      </c>
      <c r="G207" s="13"/>
      <c r="P207"/>
      <c r="Q207"/>
      <c r="R207"/>
      <c r="AG207" s="13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</row>
    <row r="208" spans="1:60" ht="27" customHeight="1">
      <c r="A208" s="497"/>
      <c r="B208" s="501"/>
      <c r="C208" s="340" t="str">
        <f>WarszawaCentralna!$C7</f>
        <v>09:35 dEx 1 3 4 5  (st. nr 1)</v>
      </c>
      <c r="D208" s="340" t="str">
        <f>WarszawaCentralna!$C8</f>
        <v>11:35 aEx 2 4 (st. nr 1)</v>
      </c>
      <c r="E208" s="340" t="str">
        <f>WarszawaCentralna!$C9</f>
        <v>12:35 dnEx 5 (st. nr 1)</v>
      </c>
      <c r="F208" s="340" t="str">
        <f>WarszawaCentralna!$C10</f>
        <v>13:05 anEx 3 7 (st. nr 1)</v>
      </c>
      <c r="G208" s="13"/>
      <c r="P208"/>
      <c r="Q208"/>
      <c r="R208"/>
      <c r="AG208" s="13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</row>
    <row r="209" spans="1:60" ht="27" customHeight="1">
      <c r="A209" s="498"/>
      <c r="B209" s="515"/>
      <c r="C209" s="340" t="str">
        <f>WarszawaCentralna!$C11</f>
        <v>13:35 anEx 1 4 5  (st. nr 1)</v>
      </c>
      <c r="D209" s="340" t="str">
        <f>WarszawaCentralna!$C12</f>
        <v>14:20 anEx 6 7 (st. nr 1)</v>
      </c>
      <c r="E209" s="340" t="str">
        <f>WarszawaCentralna!$C13</f>
        <v>16:20 anEx 3 (st. nr 1)</v>
      </c>
      <c r="F209" s="340" t="str">
        <f>WarszawaCentralna!$C14</f>
        <v>16:55 anEx 1 2 4 5 7 (st. nr 1)</v>
      </c>
      <c r="G209" s="13"/>
      <c r="P209"/>
      <c r="Q209"/>
      <c r="R209"/>
      <c r="AG209" s="13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</row>
    <row r="210" spans="1:60" ht="27.75" customHeight="1">
      <c r="A210" s="333" t="s">
        <v>920</v>
      </c>
      <c r="B210" s="334" t="s">
        <v>919</v>
      </c>
      <c r="C210" s="340" t="str">
        <f>WarszawaZachodnia!$C5</f>
        <v>06:30 1 2 5-7 (st. nr 11)</v>
      </c>
      <c r="D210" s="340" t="str">
        <f>WarszawaZachodnia!$C8</f>
        <v>15:55 1 2 5-7 Ex (st. nr 12)</v>
      </c>
      <c r="E210" s="340" t="str">
        <f>WarszawaZachodnia!$C10</f>
        <v>17:30 3-7 Ex (st. nr 11)</v>
      </c>
      <c r="F210" s="340"/>
      <c r="G210" s="13"/>
      <c r="P210"/>
      <c r="Q210"/>
      <c r="R210"/>
      <c r="AG210" s="13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</row>
    <row r="211" spans="1:60" ht="33.75" customHeight="1">
      <c r="A211" s="333" t="s">
        <v>920</v>
      </c>
      <c r="B211" s="334" t="s">
        <v>918</v>
      </c>
      <c r="C211" s="340" t="str">
        <f>WarszawaZachodnia!$C7</f>
        <v>14:40 1-5nwzV (st. nr 8)</v>
      </c>
      <c r="D211" s="340" t="str">
        <f>WarszawaZachodnia!$C12</f>
        <v>19:00 7n (st. nr 8)</v>
      </c>
      <c r="E211" s="340"/>
      <c r="F211" s="340"/>
      <c r="G211" s="13"/>
      <c r="J211" s="309"/>
      <c r="P211"/>
      <c r="Q211"/>
      <c r="R211"/>
      <c r="AG211" s="13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</row>
    <row r="212" spans="1:60" ht="33.75" customHeight="1">
      <c r="A212" s="333" t="s">
        <v>920</v>
      </c>
      <c r="B212" s="334" t="s">
        <v>921</v>
      </c>
      <c r="C212" s="340" t="str">
        <f>WarszawaZachodniaprzezRyki!$C3</f>
        <v>11:05 dhP (st. nr 22)</v>
      </c>
      <c r="D212" s="340" t="str">
        <f>WarszawaZachodniaprzezRyki!$C4</f>
        <v>15:30 anP (st. nr 22)</v>
      </c>
      <c r="E212" s="340" t="str">
        <f>WarszawaZachodniaprzezRyki!$C5</f>
        <v>18:30 anP (st. nr 22)</v>
      </c>
      <c r="F212" s="340"/>
      <c r="G212" s="13"/>
      <c r="J212" s="309"/>
      <c r="P212"/>
      <c r="Q212"/>
      <c r="R212"/>
      <c r="AG212" s="13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</row>
    <row r="213" spans="1:60" ht="31.5" customHeight="1">
      <c r="A213" s="333" t="s">
        <v>920</v>
      </c>
      <c r="B213" s="334"/>
      <c r="C213" s="340" t="str">
        <f>WarszawaZachodnia!$C13</f>
        <v>23:05 4-7 P (st. nr 12)</v>
      </c>
      <c r="D213" s="340"/>
      <c r="E213" s="340"/>
      <c r="F213" s="340"/>
      <c r="G213" s="13"/>
      <c r="J213" s="309"/>
      <c r="P213"/>
      <c r="Q213"/>
      <c r="R213"/>
      <c r="AG213" s="13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</row>
    <row r="214" spans="1:60" ht="27.75" customHeight="1">
      <c r="A214" s="490" t="s">
        <v>216</v>
      </c>
      <c r="B214" s="495"/>
      <c r="C214" s="335" t="str">
        <f>Wilczopole!$C3</f>
        <v>06:58 Dn (st. nr 39)</v>
      </c>
      <c r="D214" s="335" t="str">
        <f>Wilczopole!$C4</f>
        <v>07:25 6n (st. nr 39)</v>
      </c>
      <c r="E214" s="335" t="str">
        <f>Wilczopole!$C5</f>
        <v>07:45 Dn (st. nr 39)</v>
      </c>
      <c r="F214" s="335" t="str">
        <f>Wilczopole!$C6</f>
        <v>10:40 Dn (st. nr 39)</v>
      </c>
      <c r="G214" s="13"/>
      <c r="P214"/>
      <c r="Q214"/>
      <c r="R214"/>
      <c r="AG214" s="13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</row>
    <row r="215" spans="1:60" ht="29.25" customHeight="1">
      <c r="A215" s="494"/>
      <c r="B215" s="494"/>
      <c r="C215" s="335" t="str">
        <f>Wilczopole!$C7</f>
        <v>12:30 Dnf (st. nr 39)</v>
      </c>
      <c r="D215" s="335" t="str">
        <f>Wilczopole!$C8</f>
        <v>13:20 Dn (st. nr 39)</v>
      </c>
      <c r="E215" s="335" t="str">
        <f>Wilczopole!$C9</f>
        <v>14:15 6n (st. nr 39)</v>
      </c>
      <c r="F215" s="335" t="str">
        <f>Wilczopole!$C10</f>
        <v>14:23 Dnf (st. nr 39)</v>
      </c>
      <c r="G215" s="13"/>
      <c r="P215"/>
      <c r="Q215"/>
      <c r="R215"/>
      <c r="AG215" s="13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</row>
    <row r="216" spans="1:60" ht="29.25" customHeight="1">
      <c r="A216" s="494"/>
      <c r="B216" s="494"/>
      <c r="C216" s="335" t="str">
        <f>Wilczopole!$C11</f>
        <v>15:15 Dn (st. nr 39)</v>
      </c>
      <c r="D216" s="335" t="str">
        <f>Wilczopole!$C12</f>
        <v>16:30 Dnf (st. nr 39)</v>
      </c>
      <c r="E216" s="335" t="str">
        <f>Wilczopole!$C13</f>
        <v>17:15 Dn (st. nr 39)</v>
      </c>
      <c r="F216" s="335" t="str">
        <f>Wilczopole!$C14</f>
        <v>18:20 6n (st. nr 39)</v>
      </c>
      <c r="G216" s="13"/>
      <c r="P216"/>
      <c r="Q216"/>
      <c r="R216"/>
      <c r="AG216" s="13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</row>
    <row r="217" spans="1:60" ht="26.25" customHeight="1">
      <c r="A217" s="494"/>
      <c r="B217" s="494"/>
      <c r="C217" s="335" t="str">
        <f>Wilczopole!$C15</f>
        <v>18:55 Dn (st. nr 39)</v>
      </c>
      <c r="D217" s="335"/>
      <c r="E217" s="335"/>
      <c r="F217" s="335"/>
      <c r="G217" s="13"/>
      <c r="P217"/>
      <c r="Q217"/>
      <c r="R217"/>
      <c r="AG217" s="13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</row>
    <row r="218" spans="1:60" ht="30" customHeight="1">
      <c r="A218" s="487" t="s">
        <v>752</v>
      </c>
      <c r="B218" s="485" t="s">
        <v>1527</v>
      </c>
      <c r="C218" s="335" t="str">
        <f>WłodawaprzezGłębokie!$C3</f>
        <v>06:45 DdemV (st. nr 16)</v>
      </c>
      <c r="D218" s="335" t="str">
        <f>WłodawaprzezGłębokie!$C4</f>
        <v>07:20 DeV (st. nr 16)</v>
      </c>
      <c r="E218" s="335" t="str">
        <f>WłodawaprzezGłębokie!$C5</f>
        <v>07:40 deV (st. nr 16)</v>
      </c>
      <c r="F218" s="340" t="str">
        <f>WłodawaprzezGłębokie!$C6</f>
        <v>09:00 6dełV (st. nr 16)</v>
      </c>
      <c r="G218" s="13"/>
      <c r="M218" s="2"/>
      <c r="N218" s="2"/>
      <c r="O218" s="2"/>
      <c r="P218"/>
      <c r="Q218"/>
      <c r="R218"/>
      <c r="AG218" s="13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</row>
    <row r="219" spans="1:60" ht="27.75" customHeight="1">
      <c r="A219" s="488"/>
      <c r="B219" s="486"/>
      <c r="C219" s="335" t="str">
        <f>WłodawaprzezGłębokie!$C7</f>
        <v>09:50 Dde (st. nr 16)</v>
      </c>
      <c r="D219" s="335" t="str">
        <f>WłodawaprzezGłębokie!$C8</f>
        <v>11:25 D7eV (st. nr 16)</v>
      </c>
      <c r="E219" s="335" t="str">
        <f>WłodawaprzezGłębokie!$C9</f>
        <v>12:00 EdemV (st. nr 16)</v>
      </c>
      <c r="F219" s="335" t="str">
        <f>WłodawaprzezGłębokie!$C10</f>
        <v>12:35 DdemV (st. nr 16)</v>
      </c>
      <c r="G219" s="13"/>
      <c r="M219" s="2"/>
      <c r="N219" s="2"/>
      <c r="O219" s="2"/>
      <c r="P219"/>
      <c r="Q219"/>
      <c r="R219"/>
      <c r="AG219" s="13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</row>
    <row r="220" spans="1:60" ht="27.75" customHeight="1">
      <c r="A220" s="488"/>
      <c r="B220" s="486"/>
      <c r="C220" s="340" t="str">
        <f>WłodawaprzezGłębokie!$C11</f>
        <v>13:35 DdemV (st. nr 16)</v>
      </c>
      <c r="D220" s="335" t="str">
        <f>WłodawaprzezGłębokie!$C12</f>
        <v>13:50 6*de (st. nr 16)</v>
      </c>
      <c r="E220" s="335" t="str">
        <f>WłodawaprzezGłębokie!$C13</f>
        <v>14:15 demV (st. nr 16)</v>
      </c>
      <c r="F220" s="340" t="str">
        <f>WłodawaprzezGłębokie!$C14</f>
        <v>15:20 DenV (st. nr 16)</v>
      </c>
      <c r="G220" s="13"/>
      <c r="M220" s="2"/>
      <c r="N220" s="2"/>
      <c r="O220" s="2"/>
      <c r="P220"/>
      <c r="Q220"/>
      <c r="R220"/>
      <c r="AG220" s="13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</row>
    <row r="221" spans="1:60" ht="27.75" customHeight="1">
      <c r="A221" s="488"/>
      <c r="B221" s="486"/>
      <c r="C221" s="340" t="str">
        <f>WłodawaprzezGłębokie!$C15</f>
        <v>16:10 dełnwV (st. nr 16)</v>
      </c>
      <c r="D221" s="340" t="str">
        <f>WłodawaprzezGłębokie!$C16</f>
        <v>17:00 demV (st. nr 16)</v>
      </c>
      <c r="E221" s="335" t="str">
        <f>WłodawaprzezGłębokie!$C17</f>
        <v>17:55 Dden (st. nr 16)</v>
      </c>
      <c r="F221" s="335" t="str">
        <f>WłodawaprzezGłębokie!$C18</f>
        <v>20:30 1-5 7dmV (st. nr 16)</v>
      </c>
      <c r="G221" s="13"/>
      <c r="M221" s="2"/>
      <c r="N221" s="2"/>
      <c r="O221" s="2"/>
      <c r="P221"/>
      <c r="Q221"/>
      <c r="R221"/>
      <c r="AG221" s="13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</row>
    <row r="222" spans="1:60" ht="26.25" customHeight="1">
      <c r="A222" s="358" t="s">
        <v>752</v>
      </c>
      <c r="B222" s="344" t="s">
        <v>1528</v>
      </c>
      <c r="C222" s="335" t="str">
        <f>WłodawaprzezPuchaczówBogdankę!$C3</f>
        <v xml:space="preserve">10:15 DdemV (st. nr 16) </v>
      </c>
      <c r="D222" s="336"/>
      <c r="E222" s="335"/>
      <c r="F222" s="335"/>
      <c r="G222" s="13"/>
      <c r="M222" s="2"/>
      <c r="N222" s="2"/>
      <c r="O222" s="2"/>
      <c r="P222"/>
      <c r="Q222"/>
      <c r="R222"/>
      <c r="AG222" s="13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</row>
    <row r="223" spans="1:60" ht="28.5" customHeight="1">
      <c r="A223" s="487" t="s">
        <v>1080</v>
      </c>
      <c r="B223" s="485" t="s">
        <v>1218</v>
      </c>
      <c r="C223" s="335" t="str">
        <f>WolaPrzybysławska!$C3</f>
        <v>06:38 D (st. nr 40)</v>
      </c>
      <c r="D223" s="335" t="str">
        <f>WolaPrzybysławska!$C4</f>
        <v>07:55 S (st. nr 40)</v>
      </c>
      <c r="E223" s="335" t="str">
        <f>WolaPrzybysławska!$C5</f>
        <v>08:58 D (st. nr 40)</v>
      </c>
      <c r="F223" s="335" t="str">
        <f>WolaPrzybysławska!$C6</f>
        <v>10:13 S (st. nr 40)</v>
      </c>
      <c r="G223" s="13"/>
      <c r="M223" s="2"/>
      <c r="N223" s="2"/>
      <c r="O223" s="2"/>
      <c r="P223"/>
      <c r="Q223"/>
      <c r="R223"/>
      <c r="AG223" s="13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</row>
    <row r="224" spans="1:60" ht="27.75" customHeight="1">
      <c r="A224" s="493"/>
      <c r="B224" s="493"/>
      <c r="C224" s="335" t="str">
        <f>WolaPrzybysławska!$C7</f>
        <v>12:53 S (st. nr 40)</v>
      </c>
      <c r="D224" s="335" t="str">
        <f>WolaPrzybysławska!$C8</f>
        <v>13:53 D (st. nr 40)</v>
      </c>
      <c r="E224" s="335" t="str">
        <f>WolaPrzybysławska!$C9</f>
        <v>15:23 S (st. nr 40)</v>
      </c>
      <c r="F224" s="335" t="str">
        <f>WolaPrzybysławska!$C10</f>
        <v>16:08 D (st. nr 40)</v>
      </c>
      <c r="G224" s="13"/>
      <c r="M224" s="2"/>
      <c r="N224" s="2"/>
      <c r="O224" s="2"/>
      <c r="P224"/>
      <c r="Q224"/>
      <c r="R224"/>
      <c r="AG224" s="13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</row>
    <row r="225" spans="1:60" ht="27.75" customHeight="1">
      <c r="A225" s="358" t="s">
        <v>336</v>
      </c>
      <c r="B225" s="453" t="s">
        <v>1390</v>
      </c>
      <c r="C225" s="340" t="str">
        <f>ZaporożeprzezLwów!$C3</f>
        <v>20:10 2 4 6 (st. nr 42)</v>
      </c>
      <c r="D225" s="335"/>
      <c r="E225" s="335"/>
      <c r="F225" s="335"/>
      <c r="G225" s="13"/>
      <c r="M225" s="2"/>
      <c r="N225" s="2"/>
      <c r="O225" s="2"/>
      <c r="P225"/>
      <c r="Q225"/>
      <c r="R225"/>
      <c r="AG225" s="13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</row>
    <row r="226" spans="1:60" ht="27.75" customHeight="1">
      <c r="A226" s="358" t="s">
        <v>336</v>
      </c>
      <c r="B226" s="344" t="s">
        <v>728</v>
      </c>
      <c r="C226" s="340" t="str">
        <f>Zaporoże!$C5</f>
        <v>19:40 1-7**** (st. nr 42)</v>
      </c>
      <c r="D226" s="335"/>
      <c r="E226" s="335"/>
      <c r="F226" s="335"/>
      <c r="G226" s="13"/>
      <c r="M226" s="2"/>
      <c r="N226" s="2"/>
      <c r="O226" s="2"/>
      <c r="P226"/>
      <c r="Q226"/>
      <c r="R226"/>
      <c r="AG226" s="13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</row>
    <row r="227" spans="1:60" ht="37.5" customHeight="1">
      <c r="A227" s="358" t="s">
        <v>83</v>
      </c>
      <c r="B227" s="344" t="s">
        <v>1603</v>
      </c>
      <c r="C227" s="340" t="str">
        <f>Zakopane!$C3</f>
        <v>05:20 bgP (st. nr 33)</v>
      </c>
      <c r="D227" s="340"/>
      <c r="E227" s="335"/>
      <c r="F227" s="335"/>
      <c r="G227" s="13"/>
      <c r="M227" s="2"/>
      <c r="N227" s="2"/>
      <c r="O227" s="2"/>
      <c r="P227"/>
      <c r="Q227"/>
      <c r="R227"/>
      <c r="AG227" s="13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</row>
    <row r="228" spans="1:60" ht="30" customHeight="1">
      <c r="A228" s="358" t="s">
        <v>83</v>
      </c>
      <c r="B228" s="344" t="s">
        <v>793</v>
      </c>
      <c r="C228" s="340" t="str">
        <f>ZakopaneprzezRzeszów!$C3</f>
        <v>06:35 1 5-7 P (st. nr 12)</v>
      </c>
      <c r="D228" s="340"/>
      <c r="E228" s="335"/>
      <c r="F228" s="335"/>
      <c r="G228" s="13"/>
      <c r="M228" s="2"/>
      <c r="N228" s="2"/>
      <c r="O228" s="2"/>
      <c r="P228"/>
      <c r="Q228"/>
      <c r="R228"/>
      <c r="AG228" s="13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</row>
    <row r="229" spans="1:60" ht="27" customHeight="1">
      <c r="A229" s="489" t="s">
        <v>171</v>
      </c>
      <c r="B229" s="502" t="s">
        <v>756</v>
      </c>
      <c r="C229" s="335" t="str">
        <f>ZakrzówekprzezStrzyżewice!$C3</f>
        <v>06:00 1-5u (st. nr 36)</v>
      </c>
      <c r="D229" s="335" t="str">
        <f>ZakrzówekprzezStrzyżewice!$C4</f>
        <v>06:45 Dm (st. nr 36)</v>
      </c>
      <c r="E229" s="335" t="str">
        <f>ZakrzówekprzezStrzyżewice!$C5</f>
        <v>07:00 1-7bwy* (st. nr 36)</v>
      </c>
      <c r="F229" s="335" t="str">
        <f>ZakrzówekprzezStrzyżewice!$C6</f>
        <v>07:45 E (st. nr 36)</v>
      </c>
      <c r="G229" s="13"/>
      <c r="M229" s="2"/>
      <c r="N229" s="2"/>
      <c r="O229" s="2"/>
      <c r="P229"/>
      <c r="Q229"/>
      <c r="R229"/>
      <c r="AG229" s="13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</row>
    <row r="230" spans="1:60" ht="29.25" customHeight="1">
      <c r="A230" s="489"/>
      <c r="B230" s="502"/>
      <c r="C230" s="335" t="str">
        <f>ZakrzówekprzezStrzyżewice!$C7</f>
        <v>08:00 1-5S (st. nr 36)</v>
      </c>
      <c r="D230" s="335" t="str">
        <f>ZakrzówekprzezStrzyżewice!$C8</f>
        <v>08:50 Dm (st. nr 36)</v>
      </c>
      <c r="E230" s="335" t="str">
        <f>ZakrzówekprzezStrzyżewice!$C9</f>
        <v>09:35 E (st. nr 36)</v>
      </c>
      <c r="F230" s="335" t="str">
        <f>ZakrzówekprzezStrzyżewice!$C10</f>
        <v>09:50 E (st. nr 36)</v>
      </c>
      <c r="G230" s="13"/>
      <c r="M230" s="2"/>
      <c r="N230" s="2"/>
      <c r="O230" s="2"/>
      <c r="P230"/>
      <c r="Q230"/>
      <c r="R230"/>
      <c r="AG230" s="13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</row>
    <row r="231" spans="1:60" ht="27" customHeight="1">
      <c r="A231" s="489"/>
      <c r="B231" s="502"/>
      <c r="C231" s="335" t="str">
        <f>ZakrzówekprzezStrzyżewice!$C11</f>
        <v>10:35 Dm (st. nr 36)</v>
      </c>
      <c r="D231" s="335" t="str">
        <f>ZakrzówekprzezStrzyżewice!$C12</f>
        <v>11:35 Dm (st. nr 36)</v>
      </c>
      <c r="E231" s="335" t="str">
        <f>ZakrzówekprzezStrzyżewice!$C13</f>
        <v>12:40 E (st. nr 36)</v>
      </c>
      <c r="F231" s="335" t="str">
        <f>ZakrzówekprzezStrzyżewice!$C14</f>
        <v>13:05 1-5u (st. nr 36)</v>
      </c>
      <c r="G231" s="13"/>
      <c r="M231" s="2"/>
      <c r="N231" s="2"/>
      <c r="O231" s="2"/>
      <c r="P231"/>
      <c r="Q231"/>
      <c r="R231"/>
      <c r="AG231" s="13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</row>
    <row r="232" spans="1:60" ht="27.75" customHeight="1">
      <c r="A232" s="489"/>
      <c r="B232" s="502"/>
      <c r="C232" s="335" t="str">
        <f>ZakrzówekprzezStrzyżewice!$C15</f>
        <v>13:55 Em (st. nr 36)</v>
      </c>
      <c r="D232" s="335" t="str">
        <f>ZakrzówekprzezStrzyżewice!$C16</f>
        <v>14:20 Dm (st. nr 36)</v>
      </c>
      <c r="E232" s="335" t="str">
        <f>ZakrzówekprzezStrzyżewice!$C17</f>
        <v>14:45 1-7bwy* (st. nr 36)</v>
      </c>
      <c r="F232" s="335" t="str">
        <f>ZakrzówekprzezStrzyżewice!$C18</f>
        <v>15:05 E (st. nr 36)</v>
      </c>
      <c r="G232" s="13"/>
      <c r="M232" s="2"/>
      <c r="N232" s="2"/>
      <c r="O232" s="2"/>
      <c r="P232"/>
      <c r="Q232"/>
      <c r="R232"/>
      <c r="AG232" s="13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</row>
    <row r="233" spans="1:60" ht="27" customHeight="1">
      <c r="A233" s="489"/>
      <c r="B233" s="502"/>
      <c r="C233" s="335" t="str">
        <f>ZakrzówekprzezStrzyżewice!$C19</f>
        <v>15:40 1-5u (st. nr 36)</v>
      </c>
      <c r="D233" s="335" t="str">
        <f>ZakrzówekprzezStrzyżewice!$C20</f>
        <v>15:55 Dm (st. nr 36)</v>
      </c>
      <c r="E233" s="335" t="str">
        <f>ZakrzówekprzezStrzyżewice!$C21</f>
        <v>16:40 Em (st. nr 36)</v>
      </c>
      <c r="F233" s="335" t="str">
        <f>ZakrzówekprzezStrzyżewice!$C22</f>
        <v>17:25 Dm (st. nr 36)</v>
      </c>
      <c r="G233" s="13"/>
      <c r="M233" s="2"/>
      <c r="N233" s="2"/>
      <c r="O233" s="2"/>
      <c r="P233"/>
      <c r="Q233"/>
      <c r="R233"/>
      <c r="AG233" s="13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</row>
    <row r="234" spans="1:60" ht="22.5" customHeight="1">
      <c r="A234" s="489"/>
      <c r="B234" s="502"/>
      <c r="C234" s="335" t="str">
        <f>ZakrzówekprzezStrzyżewice!$C23</f>
        <v>18:40 1-7bwy* (st. nr 36)</v>
      </c>
      <c r="D234" s="335" t="str">
        <f>ZakrzówekprzezStrzyżewice!$C24</f>
        <v>19:00 Em (st. nr 36)</v>
      </c>
      <c r="E234" s="335"/>
      <c r="F234" s="335"/>
      <c r="G234" s="13"/>
      <c r="M234" s="2"/>
      <c r="N234" s="2"/>
      <c r="O234" s="2"/>
      <c r="P234"/>
      <c r="Q234"/>
      <c r="R234"/>
      <c r="AG234" s="13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</row>
    <row r="235" spans="1:60" ht="24.75" customHeight="1">
      <c r="A235" s="517" t="s">
        <v>84</v>
      </c>
      <c r="B235" s="516"/>
      <c r="C235" s="335" t="str">
        <f>Zamość!$C4</f>
        <v>07:50 Ddglsw (st. nr 2)</v>
      </c>
      <c r="D235" s="335" t="str">
        <f>Zamość!$C5</f>
        <v>08:50 Ddglsw (st. nr 2)</v>
      </c>
      <c r="E235" s="335" t="str">
        <f>Zamość!$C7</f>
        <v>11:00 1-7dw (st. nr 2 )</v>
      </c>
      <c r="F235" s="335" t="str">
        <f>Zamość!$C10</f>
        <v>13:15 Ddglsw (st. nr 2)</v>
      </c>
      <c r="G235" s="13"/>
      <c r="M235" s="2"/>
      <c r="N235" s="2"/>
      <c r="O235" s="2"/>
      <c r="P235"/>
      <c r="Q235"/>
      <c r="R235"/>
      <c r="AG235" s="13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</row>
    <row r="236" spans="1:60" ht="24" customHeight="1">
      <c r="A236" s="517"/>
      <c r="B236" s="516"/>
      <c r="C236" s="335" t="str">
        <f>Zamość!$C12</f>
        <v>15:30 1-7dw (st. nr 2)</v>
      </c>
      <c r="D236" s="335" t="str">
        <f>Zamość!$C14</f>
        <v>19:15 1-7dw (st. nr 2)</v>
      </c>
      <c r="E236" s="335"/>
      <c r="F236" s="335"/>
      <c r="G236" s="13"/>
      <c r="M236" s="2"/>
      <c r="N236" s="2"/>
      <c r="O236" s="2"/>
      <c r="P236"/>
      <c r="Q236"/>
      <c r="R236"/>
      <c r="AG236" s="13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</row>
    <row r="237" spans="1:60" ht="24" customHeight="1">
      <c r="A237" s="333" t="s">
        <v>84</v>
      </c>
      <c r="B237" s="334" t="s">
        <v>89</v>
      </c>
      <c r="C237" s="335" t="str">
        <f>ZamośćprzezKrasnystaw!$C3</f>
        <v>09:35 5-7 P (st. nr 12)</v>
      </c>
      <c r="D237" s="340" t="str">
        <f>ZamośćprzezKrasnystaw!$C4</f>
        <v>11:50 1-7 P (st. nr 12)</v>
      </c>
      <c r="E237" s="340" t="str">
        <f>ZamośćprzezKrasnystaw!$C5</f>
        <v>15:20 1-7 P (st. nr 12)</v>
      </c>
      <c r="F237" s="336"/>
      <c r="G237" s="13"/>
      <c r="M237" s="2"/>
      <c r="N237" s="2"/>
      <c r="O237" s="2"/>
      <c r="P237"/>
      <c r="Q237"/>
      <c r="R237"/>
      <c r="AG237" s="13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</row>
    <row r="238" spans="1:60" ht="30" customHeight="1">
      <c r="A238" s="496" t="s">
        <v>262</v>
      </c>
      <c r="B238" s="500" t="s">
        <v>346</v>
      </c>
      <c r="C238" s="335" t="str">
        <f>ZamośćprzezIzbicę!$C4</f>
        <v>06:15 1-5dw V (st. nr 2)</v>
      </c>
      <c r="D238" s="335" t="str">
        <f>ZamośćprzezIzbicę!$C5</f>
        <v>07:05 1-7d V (st. nr 2)</v>
      </c>
      <c r="E238" s="335" t="str">
        <f>ZamośćprzezIzbicę!$C6</f>
        <v>09:50 1-7d V (st. nr 22)</v>
      </c>
      <c r="F238" s="335" t="str">
        <f>ZamośćprzezIzbicę!$C9</f>
        <v>12:15 1-7d V (st. nr 2)</v>
      </c>
      <c r="G238" s="13"/>
      <c r="M238" s="2"/>
      <c r="N238" s="2"/>
      <c r="O238" s="2"/>
      <c r="P238"/>
      <c r="Q238"/>
      <c r="R238"/>
      <c r="AG238" s="13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</row>
    <row r="239" spans="1:60" ht="24" customHeight="1">
      <c r="A239" s="497"/>
      <c r="B239" s="501"/>
      <c r="C239" s="335" t="str">
        <f>ZamośćprzezIzbicę!$C10</f>
        <v>13:55 1-5dw V (st. nr 2)</v>
      </c>
      <c r="D239" s="335" t="str">
        <f>ZamośćprzezIzbicę!$C11</f>
        <v>14:45 Dm V (st. nr 22)</v>
      </c>
      <c r="E239" s="335" t="str">
        <f>ZamośćprzezIzbicę!$C13</f>
        <v>16:05 1-5dw V (st. nr 2)</v>
      </c>
      <c r="F239" s="335" t="str">
        <f>ZamośćprzezIzbicę!$C16</f>
        <v>17:05 1-7d (st. nr 2)</v>
      </c>
      <c r="G239" s="13"/>
      <c r="M239" s="2"/>
      <c r="N239" s="2"/>
      <c r="O239" s="2"/>
      <c r="P239"/>
      <c r="Q239"/>
      <c r="R239"/>
      <c r="AG239" s="13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</row>
    <row r="240" spans="1:60" ht="24" customHeight="1">
      <c r="A240" s="497"/>
      <c r="B240" s="501"/>
      <c r="C240" s="335" t="str">
        <f>ZamośćprzezIzbicę!$C17</f>
        <v>17:40 1-7dn V (st. nr 22)</v>
      </c>
      <c r="D240" s="335" t="str">
        <f>ZamośćprzezIzbicę!$C19</f>
        <v>20:00 Dnb* V (st. nr 22)</v>
      </c>
      <c r="E240" s="335"/>
      <c r="F240" s="335"/>
      <c r="G240" s="13"/>
      <c r="M240" s="2"/>
      <c r="N240" s="2"/>
      <c r="O240" s="2"/>
      <c r="P240"/>
      <c r="Q240"/>
      <c r="R240"/>
      <c r="AG240" s="13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</row>
    <row r="241" spans="1:60" ht="22.5" customHeight="1">
      <c r="A241" s="333" t="s">
        <v>28</v>
      </c>
      <c r="B241" s="342" t="s">
        <v>1531</v>
      </c>
      <c r="C241" s="335" t="str">
        <f>Zwierzyniec!$C3</f>
        <v>09:30 HDm (st. nr 22)</v>
      </c>
      <c r="D241" s="335" t="str">
        <f>Zwierzyniec!$C4</f>
        <v>13:45 S (st. nr 22)</v>
      </c>
      <c r="E241" s="335" t="str">
        <f>Zwierzyniec!$C5</f>
        <v>16:00 Dm (st. nr 22)</v>
      </c>
      <c r="F241" s="335" t="str">
        <f>Zwierzyniec!$C6</f>
        <v>18:10 7d (st. nr 22)</v>
      </c>
      <c r="G241" s="13"/>
      <c r="M241" s="54"/>
      <c r="N241" s="54"/>
      <c r="O241" s="1"/>
      <c r="P241" s="1"/>
      <c r="Q241"/>
      <c r="R241"/>
      <c r="AG241" s="13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</row>
    <row r="242" spans="1:60" ht="26.25" customHeight="1">
      <c r="A242" s="489" t="s">
        <v>90</v>
      </c>
      <c r="B242" s="495" t="s">
        <v>1532</v>
      </c>
      <c r="C242" s="335" t="str">
        <f>ŻółkiewkaprzezKrzczonów!$C3</f>
        <v>06:28 Adw (st. nr 38)</v>
      </c>
      <c r="D242" s="335" t="str">
        <f>ŻółkiewkaprzezKrzczonów!$C4</f>
        <v>08:15 ACdw (st. nr 38)</v>
      </c>
      <c r="E242" s="335" t="str">
        <f>ŻółkiewkaprzezKrzczonów!$C5</f>
        <v>09:31 Adw (st. nr 38)</v>
      </c>
      <c r="F242" s="335" t="str">
        <f>ŻółkiewkaprzezKrzczonów!$C6</f>
        <v>11:12 ACdw (st. nr 38)</v>
      </c>
      <c r="G242" s="13"/>
      <c r="M242" s="54"/>
      <c r="N242" s="54"/>
      <c r="O242" s="1"/>
      <c r="P242" s="1"/>
      <c r="Q242"/>
      <c r="R242"/>
      <c r="AG242" s="13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</row>
    <row r="243" spans="1:60" ht="24.75" customHeight="1">
      <c r="A243" s="516"/>
      <c r="B243" s="494"/>
      <c r="C243" s="335" t="str">
        <f>ŻółkiewkaprzezKrzczonów!$C7</f>
        <v>12:20 Adw (st. nr 38)</v>
      </c>
      <c r="D243" s="335" t="str">
        <f>ŻółkiewkaprzezKrzczonów!$C8</f>
        <v>13:42 ACdw (st. nr 38)</v>
      </c>
      <c r="E243" s="335" t="str">
        <f>ŻółkiewkaprzezKrzczonów!$C9</f>
        <v>15:10 Adw (st. nr 38)</v>
      </c>
      <c r="F243" s="335" t="str">
        <f>ŻółkiewkaprzezKrzczonów!$C10</f>
        <v>16:20 ACdw (st. nr 38)</v>
      </c>
      <c r="G243" s="13"/>
      <c r="M243" s="54"/>
      <c r="N243" s="54"/>
      <c r="O243" s="1"/>
      <c r="P243" s="1"/>
      <c r="Q243"/>
      <c r="R243"/>
      <c r="AG243" s="13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</row>
    <row r="244" spans="1:60" ht="27" customHeight="1">
      <c r="A244" s="516"/>
      <c r="B244" s="494"/>
      <c r="C244" s="335" t="str">
        <f>ŻółkiewkaprzezKrzczonów!$C11</f>
        <v>18:20 Adw (st. nr 38)</v>
      </c>
      <c r="D244" s="335" t="str">
        <f>ŻółkiewkaprzezKrzczonów!$C12</f>
        <v>19:10 ACdw (st. nr 38)</v>
      </c>
      <c r="E244" s="335"/>
      <c r="F244" s="335"/>
      <c r="G244" s="13"/>
      <c r="M244" s="54"/>
      <c r="N244" s="54"/>
      <c r="O244" s="1"/>
      <c r="P244" s="1"/>
      <c r="Q244"/>
      <c r="R244"/>
      <c r="AG244" s="13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</row>
    <row r="245" spans="1:60" ht="24.75" customHeight="1">
      <c r="A245" s="499" t="s">
        <v>91</v>
      </c>
      <c r="B245" s="494" t="s">
        <v>1533</v>
      </c>
      <c r="C245" s="335" t="str">
        <f>ŻółkiewkaprzezPiaski!$C3</f>
        <v>06:15 Adw (st. nr 38)</v>
      </c>
      <c r="D245" s="335" t="str">
        <f>ŻółkiewkaprzezPiaski!$C4</f>
        <v>07:30 ACdw (st. nr 38)</v>
      </c>
      <c r="E245" s="335" t="str">
        <f>ŻółkiewkaprzezPiaski!$C5</f>
        <v>08:50 Adwf (st. nr 38)</v>
      </c>
      <c r="F245" s="335" t="str">
        <f>ŻółkiewkaprzezPiaski!$C6</f>
        <v>10:00 Adw (st. nr 38)</v>
      </c>
      <c r="G245" s="13"/>
      <c r="M245" s="54"/>
      <c r="N245" s="54"/>
      <c r="O245" s="1"/>
      <c r="P245" s="1"/>
      <c r="Q245"/>
      <c r="R245"/>
      <c r="AG245" s="13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</row>
    <row r="246" spans="1:60" ht="23.25" customHeight="1">
      <c r="A246" s="494"/>
      <c r="B246" s="494"/>
      <c r="C246" s="335" t="str">
        <f>ŻółkiewkaprzezPiaski!$C7</f>
        <v>11:30 ACdw (st. nr 38)</v>
      </c>
      <c r="D246" s="335" t="str">
        <f>ŻółkiewkaprzezPiaski!$C8</f>
        <v>12:40 Adwf (st. nr 38)</v>
      </c>
      <c r="E246" s="335" t="str">
        <f>ŻółkiewkaprzezPiaski!$C9</f>
        <v>14:10 Adw (st. nr 38)</v>
      </c>
      <c r="F246" s="335" t="str">
        <f>ŻółkiewkaprzezPiaski!$C10</f>
        <v>14:50 Adwf (st. nr 38)</v>
      </c>
      <c r="G246" s="13"/>
      <c r="M246" s="54"/>
      <c r="N246" s="54"/>
      <c r="O246" s="1"/>
      <c r="P246" s="1"/>
      <c r="Q246"/>
      <c r="R246"/>
      <c r="AG246" s="13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</row>
    <row r="247" spans="1:60" ht="24" customHeight="1">
      <c r="A247" s="494"/>
      <c r="B247" s="494"/>
      <c r="C247" s="335" t="str">
        <f>ŻółkiewkaprzezPiaski!$C11</f>
        <v>16:00 ACdw (st. nr 38)</v>
      </c>
      <c r="D247" s="335" t="str">
        <f>ŻółkiewkaprzezPiaski!$C12</f>
        <v>17:40 Adw (st. nr 38)</v>
      </c>
      <c r="E247" s="335" t="str">
        <f>ŻółkiewkaprzezPiaski!$C13</f>
        <v>18:50 ACdw (st. nr 38)</v>
      </c>
      <c r="F247" s="335"/>
      <c r="G247" s="13"/>
      <c r="M247" s="54"/>
      <c r="N247" s="54"/>
      <c r="O247" s="1"/>
      <c r="P247" s="1"/>
      <c r="Q247"/>
      <c r="R247"/>
      <c r="AG247" s="13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</row>
    <row r="248" spans="1:60" ht="21.75" customHeight="1">
      <c r="A248" s="358" t="s">
        <v>729</v>
      </c>
      <c r="B248" s="344"/>
      <c r="C248" s="335" t="str">
        <f>Żyrzyn!$C3</f>
        <v>13:05 D (st. nr 39)</v>
      </c>
      <c r="D248" s="335"/>
      <c r="E248" s="335"/>
      <c r="F248" s="335"/>
      <c r="G248" s="13"/>
      <c r="M248" s="54"/>
      <c r="N248" s="54"/>
      <c r="O248" s="1"/>
      <c r="P248" s="1"/>
      <c r="Q248"/>
      <c r="R248"/>
      <c r="AG248" s="13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</row>
    <row r="249" spans="1:60" ht="29.25" customHeight="1">
      <c r="A249" s="374" t="s">
        <v>2</v>
      </c>
      <c r="B249" s="375"/>
      <c r="C249" s="375"/>
      <c r="D249" s="375"/>
      <c r="E249" s="375"/>
      <c r="F249" s="375"/>
      <c r="G249" s="13"/>
      <c r="M249" s="54"/>
      <c r="N249" s="54"/>
      <c r="O249" s="1"/>
      <c r="P249" s="1"/>
      <c r="Q249"/>
      <c r="R249"/>
      <c r="AG249" s="13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</row>
    <row r="250" spans="1:60" s="381" customFormat="1" ht="21" customHeight="1">
      <c r="A250" s="361" t="s">
        <v>20</v>
      </c>
      <c r="B250" s="360"/>
      <c r="C250" s="360"/>
      <c r="D250" s="360" t="s">
        <v>424</v>
      </c>
      <c r="E250" s="360"/>
      <c r="F250" s="360"/>
      <c r="G250" s="376"/>
      <c r="H250" s="377"/>
      <c r="I250" s="377"/>
      <c r="J250" s="377"/>
      <c r="K250" s="377"/>
      <c r="L250" s="377"/>
      <c r="M250" s="378"/>
      <c r="N250" s="378"/>
      <c r="O250" s="379"/>
      <c r="P250" s="379"/>
      <c r="Q250" s="380"/>
      <c r="R250" s="380"/>
      <c r="S250" s="377"/>
      <c r="T250" s="377"/>
      <c r="U250" s="377"/>
      <c r="V250" s="377"/>
      <c r="W250" s="377"/>
      <c r="X250" s="377"/>
      <c r="Y250" s="377"/>
      <c r="Z250" s="377"/>
      <c r="AA250" s="377"/>
      <c r="AB250" s="377"/>
      <c r="AC250" s="377"/>
      <c r="AD250" s="377"/>
      <c r="AE250" s="377"/>
      <c r="AF250" s="377"/>
      <c r="AG250" s="376"/>
      <c r="AH250" s="377"/>
      <c r="AI250" s="377"/>
      <c r="AJ250" s="377"/>
      <c r="AK250" s="377"/>
      <c r="AL250" s="377"/>
      <c r="AM250" s="377"/>
      <c r="AN250" s="377"/>
      <c r="AO250" s="377"/>
      <c r="AP250" s="377"/>
      <c r="AQ250" s="377"/>
      <c r="AR250" s="377"/>
      <c r="AS250" s="377"/>
      <c r="AT250" s="377"/>
      <c r="AU250" s="377"/>
      <c r="AV250" s="377"/>
      <c r="AW250" s="377"/>
      <c r="AX250" s="377"/>
      <c r="AY250" s="377"/>
      <c r="AZ250" s="377"/>
      <c r="BA250" s="377"/>
      <c r="BB250" s="377"/>
      <c r="BC250" s="377"/>
      <c r="BD250" s="377"/>
      <c r="BE250" s="377"/>
      <c r="BF250" s="377"/>
      <c r="BG250" s="377"/>
      <c r="BH250" s="377"/>
    </row>
    <row r="251" spans="1:60" ht="18" customHeight="1">
      <c r="A251" s="361" t="s">
        <v>381</v>
      </c>
      <c r="B251" s="360"/>
      <c r="C251" s="360"/>
      <c r="D251" s="360"/>
      <c r="E251" s="360"/>
      <c r="F251" s="360"/>
      <c r="G251" s="13"/>
      <c r="I251" s="11" t="s">
        <v>423</v>
      </c>
      <c r="M251" s="54"/>
      <c r="N251" s="54"/>
      <c r="O251" s="1"/>
      <c r="P251" s="1" t="str">
        <f t="shared" ref="P251" si="0">LEFT(O251,5)</f>
        <v/>
      </c>
      <c r="Q251"/>
      <c r="R251"/>
      <c r="AG251" s="13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</row>
    <row r="252" spans="1:60" ht="16.5" customHeight="1">
      <c r="A252" s="361" t="s">
        <v>92</v>
      </c>
      <c r="B252" s="361"/>
      <c r="C252" s="360"/>
      <c r="D252" s="360" t="s">
        <v>423</v>
      </c>
      <c r="E252" s="360"/>
      <c r="F252" s="360"/>
      <c r="G252" s="13"/>
      <c r="M252" s="54"/>
      <c r="N252" s="54"/>
      <c r="O252" s="1"/>
      <c r="P252" s="1"/>
      <c r="Q252"/>
      <c r="R252"/>
      <c r="AG252" s="13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</row>
    <row r="253" spans="1:60" ht="15.75" customHeight="1">
      <c r="A253" s="361" t="s">
        <v>124</v>
      </c>
      <c r="B253" s="361"/>
      <c r="C253" s="360"/>
      <c r="D253" s="360"/>
      <c r="E253" s="360"/>
      <c r="F253" s="360"/>
      <c r="G253" s="13"/>
      <c r="M253" s="54"/>
      <c r="N253" s="54"/>
      <c r="O253" s="1"/>
      <c r="P253" s="1"/>
      <c r="Q253"/>
      <c r="R253"/>
      <c r="AG253" s="13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</row>
    <row r="254" spans="1:60" ht="14.25" customHeight="1">
      <c r="A254" s="361" t="s">
        <v>208</v>
      </c>
      <c r="B254" s="360"/>
      <c r="C254" s="360"/>
      <c r="D254" s="360"/>
      <c r="E254" s="360"/>
      <c r="F254" s="360"/>
      <c r="G254" s="13"/>
      <c r="M254" s="54"/>
      <c r="N254" s="54"/>
      <c r="O254" s="1"/>
      <c r="P254" s="1"/>
      <c r="Q254"/>
      <c r="R254"/>
      <c r="AG254" s="13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</row>
    <row r="255" spans="1:60" ht="15.75" customHeight="1">
      <c r="A255" s="361" t="s">
        <v>885</v>
      </c>
      <c r="B255" s="360"/>
      <c r="C255" s="360"/>
      <c r="D255" s="360"/>
      <c r="E255" s="360"/>
      <c r="F255" s="360"/>
      <c r="G255" s="13"/>
      <c r="M255" s="54"/>
      <c r="N255" s="54"/>
      <c r="O255" s="1"/>
      <c r="P255" s="1"/>
      <c r="Q255"/>
      <c r="R255"/>
      <c r="AG255" s="13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</row>
    <row r="256" spans="1:60" ht="15.75" customHeight="1">
      <c r="A256" s="361" t="s">
        <v>557</v>
      </c>
      <c r="B256" s="360"/>
      <c r="C256" s="360"/>
      <c r="D256" s="360"/>
      <c r="E256" s="360" t="s">
        <v>680</v>
      </c>
      <c r="F256" s="360"/>
      <c r="G256" s="13"/>
      <c r="M256" s="54"/>
      <c r="N256" s="54"/>
      <c r="O256" s="1"/>
      <c r="P256" s="1"/>
      <c r="Q256"/>
      <c r="R256"/>
      <c r="AG256" s="13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</row>
    <row r="257" spans="1:60" ht="19.5" customHeight="1">
      <c r="A257" s="361" t="s">
        <v>55</v>
      </c>
      <c r="B257" s="360"/>
      <c r="C257" s="360"/>
      <c r="D257" s="360"/>
      <c r="E257" s="360"/>
      <c r="F257" s="360"/>
      <c r="G257" s="13"/>
      <c r="I257" s="2"/>
      <c r="J257" s="9"/>
      <c r="P257"/>
      <c r="Q257"/>
      <c r="R257"/>
      <c r="AG257" s="13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</row>
    <row r="258" spans="1:60" ht="17.25" customHeight="1">
      <c r="A258" s="361" t="s">
        <v>1731</v>
      </c>
      <c r="B258" s="360"/>
      <c r="C258" s="360"/>
      <c r="D258" s="360"/>
      <c r="E258" s="360"/>
      <c r="F258" s="360"/>
      <c r="G258" s="13"/>
      <c r="I258" s="2"/>
      <c r="J258" s="9"/>
      <c r="P258"/>
      <c r="Q258"/>
      <c r="R258"/>
      <c r="AG258" s="13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</row>
    <row r="259" spans="1:60" ht="17.25" customHeight="1">
      <c r="A259" s="361" t="s">
        <v>366</v>
      </c>
      <c r="B259" s="360"/>
      <c r="C259" s="360"/>
      <c r="D259" s="360"/>
      <c r="E259" s="360"/>
      <c r="F259" s="360"/>
      <c r="G259" s="2"/>
      <c r="I259" s="2"/>
      <c r="J259" s="9"/>
      <c r="P259"/>
      <c r="Q259"/>
      <c r="R259"/>
      <c r="AG259" s="13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</row>
    <row r="260" spans="1:60" ht="13.5" customHeight="1">
      <c r="A260" s="361" t="s">
        <v>15</v>
      </c>
      <c r="B260" s="360"/>
      <c r="C260" s="360"/>
      <c r="D260" s="360"/>
      <c r="E260" s="360"/>
      <c r="F260" s="360"/>
      <c r="G260" s="2"/>
      <c r="I260" s="2"/>
      <c r="J260" s="9"/>
      <c r="P260"/>
      <c r="Q260"/>
      <c r="R260"/>
      <c r="AG260" s="13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</row>
    <row r="261" spans="1:60" ht="16.5" customHeight="1">
      <c r="A261" s="361" t="s">
        <v>367</v>
      </c>
      <c r="B261" s="360"/>
      <c r="C261" s="360"/>
      <c r="D261" s="360"/>
      <c r="E261" s="360"/>
      <c r="F261" s="360"/>
      <c r="G261" s="2"/>
      <c r="H261" s="75"/>
      <c r="I261" s="75"/>
      <c r="J261" s="75"/>
      <c r="P261"/>
      <c r="Q261"/>
      <c r="R261"/>
      <c r="AG261" s="13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</row>
    <row r="262" spans="1:60" ht="17.25" customHeight="1">
      <c r="A262" s="361" t="s">
        <v>1568</v>
      </c>
      <c r="B262" s="360"/>
      <c r="C262" s="360"/>
      <c r="D262" s="360"/>
      <c r="E262" s="360"/>
      <c r="F262" s="360"/>
      <c r="G262" s="2"/>
      <c r="H262" s="2"/>
      <c r="I262" s="2"/>
      <c r="J262" s="2"/>
      <c r="K262" s="13"/>
      <c r="P262"/>
      <c r="Q262" s="55"/>
      <c r="R262" s="9"/>
      <c r="AG262" s="13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</row>
    <row r="263" spans="1:60" ht="16.5" customHeight="1">
      <c r="A263" s="361" t="s">
        <v>1652</v>
      </c>
      <c r="B263" s="360"/>
      <c r="C263" s="360"/>
      <c r="D263" s="360"/>
      <c r="E263" s="360"/>
      <c r="F263" s="360"/>
      <c r="G263" s="2"/>
      <c r="H263" s="2"/>
      <c r="I263" s="2"/>
      <c r="J263" s="2"/>
      <c r="K263" s="13"/>
      <c r="P263"/>
      <c r="Q263" s="55"/>
      <c r="R263" s="9"/>
      <c r="AG263" s="13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</row>
    <row r="264" spans="1:60" ht="16.5" customHeight="1">
      <c r="A264" s="361" t="s">
        <v>304</v>
      </c>
      <c r="B264" s="360"/>
      <c r="C264" s="360"/>
      <c r="D264" s="360"/>
      <c r="E264" s="360" t="s">
        <v>307</v>
      </c>
      <c r="F264" s="360"/>
      <c r="G264" s="2"/>
      <c r="H264" s="2"/>
      <c r="I264" s="2"/>
      <c r="J264" s="2"/>
      <c r="K264" s="13"/>
      <c r="P264"/>
      <c r="Q264" s="55"/>
      <c r="R264" s="9"/>
      <c r="AG264" s="13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</row>
    <row r="265" spans="1:60" ht="15.75" customHeight="1">
      <c r="A265" s="361" t="s">
        <v>198</v>
      </c>
      <c r="B265" s="360"/>
      <c r="C265" s="360"/>
      <c r="D265" s="360"/>
      <c r="E265" s="360" t="s">
        <v>307</v>
      </c>
      <c r="F265" s="360"/>
      <c r="G265" s="2"/>
      <c r="H265" s="2"/>
      <c r="I265" s="2"/>
      <c r="J265" s="2"/>
      <c r="K265" s="13"/>
      <c r="P265"/>
      <c r="Q265" s="50"/>
      <c r="R265" s="9"/>
      <c r="AG265" s="13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</row>
    <row r="266" spans="1:60" ht="16.5" customHeight="1">
      <c r="A266" s="361" t="s">
        <v>1219</v>
      </c>
      <c r="B266" s="360"/>
      <c r="C266" s="360"/>
      <c r="D266" s="360"/>
      <c r="E266" s="360"/>
      <c r="F266" s="360"/>
      <c r="G266" s="2"/>
      <c r="H266" s="2"/>
      <c r="I266" s="2"/>
      <c r="J266" s="2"/>
      <c r="K266" s="13"/>
      <c r="P266"/>
      <c r="Q266" s="50"/>
      <c r="R266" s="9"/>
      <c r="AG266" s="13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</row>
    <row r="267" spans="1:60" ht="16.5" customHeight="1">
      <c r="A267" s="361" t="s">
        <v>613</v>
      </c>
      <c r="B267" s="360"/>
      <c r="C267" s="360"/>
      <c r="D267" s="360"/>
      <c r="E267" s="360"/>
      <c r="F267" s="360"/>
      <c r="G267" s="2"/>
      <c r="H267" s="2"/>
      <c r="I267" s="2"/>
      <c r="J267" s="2"/>
      <c r="K267" s="13"/>
      <c r="P267"/>
      <c r="Q267" s="50"/>
      <c r="R267" s="9"/>
      <c r="AG267" s="13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</row>
    <row r="268" spans="1:60" ht="16.5" customHeight="1">
      <c r="A268" s="361" t="s">
        <v>614</v>
      </c>
      <c r="B268" s="360"/>
      <c r="C268" s="360"/>
      <c r="D268" s="360"/>
      <c r="E268" s="360"/>
      <c r="F268" s="360"/>
      <c r="G268" s="2"/>
      <c r="H268" s="2"/>
      <c r="I268" s="2"/>
      <c r="J268" s="2"/>
      <c r="K268" s="13"/>
      <c r="P268"/>
      <c r="Q268" s="50"/>
      <c r="R268" s="9"/>
      <c r="AG268" s="13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</row>
    <row r="269" spans="1:60" ht="15" customHeight="1">
      <c r="A269" s="361" t="s">
        <v>616</v>
      </c>
      <c r="B269" s="360"/>
      <c r="C269" s="360"/>
      <c r="D269" s="360"/>
      <c r="E269" s="360"/>
      <c r="F269" s="360"/>
      <c r="G269" s="2"/>
      <c r="H269" s="2"/>
      <c r="I269" s="2"/>
      <c r="J269" s="2"/>
      <c r="K269" s="13"/>
      <c r="P269"/>
      <c r="Q269" s="50"/>
      <c r="R269" s="9"/>
      <c r="AG269" s="13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</row>
    <row r="270" spans="1:60" ht="15" customHeight="1">
      <c r="A270" s="361" t="s">
        <v>947</v>
      </c>
      <c r="B270" s="360"/>
      <c r="C270" s="360"/>
      <c r="D270" s="360"/>
      <c r="E270" s="360"/>
      <c r="F270" s="360"/>
      <c r="G270" s="2"/>
      <c r="H270" s="2"/>
      <c r="I270" s="2"/>
      <c r="J270" s="2"/>
      <c r="K270" s="13"/>
      <c r="P270"/>
      <c r="Q270" s="50"/>
      <c r="R270" s="9"/>
      <c r="AG270" s="13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</row>
    <row r="271" spans="1:60" ht="15" customHeight="1">
      <c r="A271" s="361" t="s">
        <v>1383</v>
      </c>
      <c r="B271" s="360"/>
      <c r="C271" s="360"/>
      <c r="D271" s="360"/>
      <c r="E271" s="360"/>
      <c r="F271" s="360"/>
      <c r="G271" s="2"/>
      <c r="H271" s="2"/>
      <c r="I271" s="2"/>
      <c r="J271" s="2"/>
      <c r="K271" s="13"/>
      <c r="P271"/>
      <c r="Q271" s="50"/>
      <c r="R271" s="9"/>
      <c r="AG271" s="13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</row>
    <row r="272" spans="1:60" ht="15" customHeight="1">
      <c r="A272" s="361" t="s">
        <v>658</v>
      </c>
      <c r="B272" s="360"/>
      <c r="C272" s="360"/>
      <c r="D272" s="360"/>
      <c r="E272" s="360"/>
      <c r="F272" s="360"/>
      <c r="G272" s="2"/>
      <c r="H272" s="2"/>
      <c r="I272" s="2"/>
      <c r="J272" s="2"/>
      <c r="K272" s="13"/>
      <c r="P272"/>
      <c r="Q272" s="50"/>
      <c r="R272" s="9"/>
      <c r="AG272" s="13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</row>
    <row r="273" spans="1:60" ht="18.75" customHeight="1">
      <c r="A273" s="361" t="s">
        <v>199</v>
      </c>
      <c r="B273" s="360"/>
      <c r="C273" s="360"/>
      <c r="D273" s="360"/>
      <c r="E273" s="360"/>
      <c r="F273" s="360"/>
      <c r="G273" s="2"/>
      <c r="H273" s="2"/>
      <c r="I273" s="2"/>
      <c r="J273" s="2"/>
      <c r="K273" s="13"/>
      <c r="P273"/>
      <c r="Q273" s="50"/>
      <c r="R273" s="9"/>
      <c r="AG273" s="13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</row>
    <row r="274" spans="1:60" ht="16.5" customHeight="1">
      <c r="A274" s="361" t="s">
        <v>180</v>
      </c>
      <c r="B274" s="360"/>
      <c r="C274" s="360"/>
      <c r="D274" s="360"/>
      <c r="E274" s="360"/>
      <c r="F274" s="360"/>
      <c r="G274" s="2"/>
      <c r="H274" s="2"/>
      <c r="I274" s="2"/>
      <c r="J274" s="2"/>
      <c r="K274" s="13"/>
      <c r="P274"/>
      <c r="Q274" s="50"/>
      <c r="R274" s="9"/>
      <c r="AG274" s="13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</row>
    <row r="275" spans="1:60" ht="18.75" customHeight="1">
      <c r="A275" s="361" t="s">
        <v>1481</v>
      </c>
      <c r="B275" s="360"/>
      <c r="C275" s="360"/>
      <c r="D275" s="360"/>
      <c r="E275" s="360"/>
      <c r="F275" s="360"/>
      <c r="G275" s="2"/>
      <c r="H275" s="2"/>
      <c r="I275" s="2"/>
      <c r="J275" s="2"/>
      <c r="K275" s="13"/>
      <c r="P275"/>
      <c r="Q275" s="50"/>
      <c r="R275" s="9"/>
      <c r="AG275" s="13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</row>
    <row r="276" spans="1:60" ht="18.75" customHeight="1">
      <c r="A276" s="361" t="s">
        <v>200</v>
      </c>
      <c r="B276" s="360"/>
      <c r="C276" s="360"/>
      <c r="D276" s="360"/>
      <c r="E276" s="360"/>
      <c r="F276" s="360"/>
      <c r="G276" s="2"/>
      <c r="H276" s="2"/>
      <c r="I276" s="2"/>
      <c r="J276" s="2"/>
      <c r="K276" s="13"/>
      <c r="P276"/>
      <c r="Q276" s="50" t="s">
        <v>23</v>
      </c>
      <c r="R276" s="9"/>
      <c r="AG276" s="13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</row>
    <row r="277" spans="1:60" ht="15.75" customHeight="1">
      <c r="A277" s="361" t="s">
        <v>315</v>
      </c>
      <c r="B277" s="360"/>
      <c r="C277" s="360"/>
      <c r="D277" s="360"/>
      <c r="E277" s="360"/>
      <c r="F277" s="360"/>
      <c r="G277" s="2"/>
      <c r="H277" s="2"/>
      <c r="I277" s="2"/>
      <c r="J277" s="2"/>
      <c r="K277" s="13"/>
      <c r="P277"/>
      <c r="Q277" s="50"/>
      <c r="R277" s="9"/>
      <c r="AG277" s="13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</row>
    <row r="278" spans="1:60" ht="18.75" customHeight="1">
      <c r="A278" s="361" t="s">
        <v>181</v>
      </c>
      <c r="B278" s="360"/>
      <c r="C278" s="360"/>
      <c r="D278" s="360"/>
      <c r="E278" s="360"/>
      <c r="F278" s="360"/>
      <c r="G278" s="2"/>
      <c r="H278" s="2"/>
      <c r="I278" s="2"/>
      <c r="J278" s="2"/>
      <c r="K278" s="13"/>
      <c r="P278"/>
      <c r="Q278" s="50"/>
      <c r="R278" s="9"/>
      <c r="AG278" s="13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</row>
    <row r="279" spans="1:60" ht="15.75" customHeight="1">
      <c r="A279" s="361" t="s">
        <v>201</v>
      </c>
      <c r="B279" s="360"/>
      <c r="C279" s="360"/>
      <c r="D279" s="360"/>
      <c r="E279" s="360"/>
      <c r="F279" s="360"/>
      <c r="G279" s="2"/>
      <c r="H279" s="2"/>
      <c r="I279" s="2"/>
      <c r="J279" s="2"/>
      <c r="K279" s="13"/>
      <c r="P279"/>
      <c r="Q279" s="50"/>
      <c r="R279" s="9"/>
      <c r="AG279" s="13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</row>
    <row r="280" spans="1:60" ht="18.75" customHeight="1">
      <c r="A280" s="361" t="s">
        <v>363</v>
      </c>
      <c r="B280" s="360"/>
      <c r="C280" s="360"/>
      <c r="D280" s="360"/>
      <c r="E280" s="360"/>
      <c r="F280" s="360"/>
      <c r="G280" s="2"/>
      <c r="H280" s="2"/>
      <c r="I280" s="2"/>
      <c r="J280" s="2"/>
      <c r="K280" s="13"/>
      <c r="P280"/>
      <c r="Q280" s="50"/>
      <c r="R280" s="9"/>
      <c r="AG280" s="13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</row>
    <row r="281" spans="1:60" ht="18" customHeight="1">
      <c r="A281" s="361" t="s">
        <v>318</v>
      </c>
      <c r="B281" s="361"/>
      <c r="C281" s="360"/>
      <c r="D281" s="360"/>
      <c r="E281" s="360"/>
      <c r="F281" s="360"/>
      <c r="G281" s="2"/>
      <c r="H281" s="2"/>
      <c r="I281" s="2"/>
      <c r="J281" s="2"/>
      <c r="K281" s="13"/>
      <c r="P281"/>
      <c r="Q281" s="50"/>
      <c r="R281" s="9"/>
      <c r="AG281" s="13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</row>
    <row r="282" spans="1:60" ht="16.5" customHeight="1">
      <c r="A282" s="361" t="s">
        <v>618</v>
      </c>
      <c r="B282" s="361"/>
      <c r="C282" s="360"/>
      <c r="D282" s="360"/>
      <c r="E282" s="360"/>
      <c r="F282" s="360"/>
      <c r="G282" s="2"/>
      <c r="H282" s="2"/>
      <c r="I282" s="2"/>
      <c r="J282" s="2"/>
      <c r="K282" s="13"/>
      <c r="P282"/>
      <c r="Q282" s="50"/>
      <c r="R282" s="9"/>
      <c r="AG282" s="13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</row>
    <row r="283" spans="1:60" ht="18" customHeight="1">
      <c r="A283" s="361" t="s">
        <v>202</v>
      </c>
      <c r="B283" s="361"/>
      <c r="C283" s="360"/>
      <c r="D283" s="360"/>
      <c r="E283" s="360"/>
      <c r="F283" s="360"/>
      <c r="G283" s="2"/>
      <c r="H283" s="2"/>
      <c r="I283" s="2"/>
      <c r="J283" s="2"/>
      <c r="K283" s="13"/>
      <c r="P283"/>
      <c r="Q283" s="50"/>
      <c r="R283" s="9"/>
      <c r="AG283" s="13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</row>
    <row r="284" spans="1:60" ht="16.5" customHeight="1">
      <c r="A284" s="361" t="s">
        <v>319</v>
      </c>
      <c r="B284" s="361"/>
      <c r="C284" s="360"/>
      <c r="D284" s="360"/>
      <c r="E284" s="360"/>
      <c r="F284" s="360"/>
      <c r="G284" s="2"/>
      <c r="H284" s="2"/>
      <c r="I284" s="2"/>
      <c r="J284" s="2"/>
      <c r="K284" s="13"/>
      <c r="P284"/>
      <c r="Q284" s="50" t="s">
        <v>25</v>
      </c>
      <c r="R284" s="9"/>
      <c r="AG284" s="13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</row>
    <row r="285" spans="1:60" ht="16.5" customHeight="1">
      <c r="A285" s="361" t="s">
        <v>434</v>
      </c>
      <c r="B285" s="361"/>
      <c r="C285" s="360"/>
      <c r="D285" s="360"/>
      <c r="E285" s="360"/>
      <c r="F285" s="360"/>
      <c r="G285" s="2"/>
      <c r="H285" s="2"/>
      <c r="I285" s="2"/>
      <c r="J285" s="2"/>
      <c r="K285" s="13"/>
      <c r="P285"/>
      <c r="Q285" s="50"/>
      <c r="R285" s="9"/>
      <c r="AG285" s="13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</row>
    <row r="286" spans="1:60" ht="17.25" customHeight="1">
      <c r="A286" s="361" t="s">
        <v>203</v>
      </c>
      <c r="B286" s="361"/>
      <c r="C286" s="360"/>
      <c r="D286" s="360"/>
      <c r="E286" s="360"/>
      <c r="F286" s="360"/>
      <c r="G286" s="2"/>
      <c r="H286" s="2"/>
      <c r="I286" s="2"/>
      <c r="J286" s="2"/>
      <c r="K286" s="13"/>
      <c r="P286"/>
      <c r="Q286" s="50"/>
      <c r="R286" s="9"/>
      <c r="AG286" s="13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</row>
    <row r="287" spans="1:60" ht="15" customHeight="1">
      <c r="A287" s="361" t="s">
        <v>204</v>
      </c>
      <c r="B287" s="361"/>
      <c r="C287" s="360"/>
      <c r="D287" s="360"/>
      <c r="E287" s="360"/>
      <c r="F287" s="360"/>
      <c r="G287" s="2"/>
      <c r="H287" s="2"/>
      <c r="I287" s="2"/>
      <c r="J287" s="2"/>
      <c r="K287" s="13"/>
      <c r="P287"/>
      <c r="Q287" s="50"/>
      <c r="R287" s="9"/>
      <c r="AG287" s="13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</row>
    <row r="288" spans="1:60" ht="15" customHeight="1">
      <c r="A288" s="361" t="s">
        <v>1665</v>
      </c>
      <c r="B288" s="361"/>
      <c r="C288" s="360"/>
      <c r="D288" s="360"/>
      <c r="E288" s="360"/>
      <c r="F288" s="360"/>
      <c r="G288" s="2"/>
      <c r="H288" s="2"/>
      <c r="I288" s="2"/>
      <c r="J288" s="2"/>
      <c r="K288" s="13"/>
      <c r="P288"/>
      <c r="Q288" s="50"/>
      <c r="R288" s="9"/>
      <c r="AG288" s="13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</row>
    <row r="289" spans="1:60" ht="18" customHeight="1">
      <c r="A289" s="361" t="s">
        <v>1310</v>
      </c>
      <c r="B289" s="361"/>
      <c r="C289" s="360"/>
      <c r="D289" s="360"/>
      <c r="E289" s="360"/>
      <c r="F289" s="360"/>
      <c r="G289" s="2"/>
      <c r="H289" s="2"/>
      <c r="I289" s="2"/>
      <c r="J289" s="2"/>
      <c r="K289" s="13"/>
      <c r="P289"/>
      <c r="Q289" s="50"/>
      <c r="R289" s="9"/>
      <c r="AG289" s="13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</row>
    <row r="290" spans="1:60" ht="18" customHeight="1">
      <c r="A290" s="361" t="s">
        <v>1294</v>
      </c>
      <c r="B290" s="361"/>
      <c r="C290" s="360"/>
      <c r="D290" s="360"/>
      <c r="E290" s="360"/>
      <c r="F290" s="360"/>
      <c r="G290" s="2"/>
      <c r="H290" s="2"/>
      <c r="I290" s="2"/>
      <c r="J290" s="2"/>
      <c r="K290" s="13"/>
      <c r="P290"/>
      <c r="Q290" s="50"/>
      <c r="R290" s="9"/>
      <c r="AG290" s="13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</row>
    <row r="291" spans="1:60" ht="15" customHeight="1">
      <c r="A291" s="361" t="s">
        <v>1443</v>
      </c>
      <c r="B291" s="361"/>
      <c r="C291" s="360"/>
      <c r="D291" s="360"/>
      <c r="E291" s="360"/>
      <c r="F291" s="360"/>
      <c r="G291" s="2"/>
      <c r="H291" s="2"/>
      <c r="I291" s="2"/>
      <c r="J291" s="2"/>
      <c r="K291" s="13"/>
      <c r="P291"/>
      <c r="Q291" s="50"/>
      <c r="R291" s="9"/>
      <c r="AG291" s="13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</row>
    <row r="292" spans="1:60" ht="15" customHeight="1">
      <c r="A292" s="361" t="s">
        <v>345</v>
      </c>
      <c r="B292" s="362"/>
      <c r="C292" s="362"/>
      <c r="D292" s="360"/>
      <c r="E292" s="360"/>
      <c r="F292" s="360"/>
      <c r="G292" s="2"/>
      <c r="H292" s="2"/>
      <c r="I292" s="2"/>
      <c r="J292" s="2"/>
      <c r="K292" s="13"/>
      <c r="P292"/>
      <c r="Q292" s="50"/>
      <c r="R292" s="9"/>
      <c r="AG292" s="13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</row>
    <row r="293" spans="1:60" ht="15" customHeight="1">
      <c r="A293" s="361" t="s">
        <v>1671</v>
      </c>
      <c r="B293" s="362"/>
      <c r="C293" s="362"/>
      <c r="D293" s="360"/>
      <c r="E293" s="360"/>
      <c r="F293" s="360"/>
      <c r="G293" s="2"/>
      <c r="H293" s="2"/>
      <c r="I293" s="2"/>
      <c r="J293" s="2"/>
      <c r="K293" s="13"/>
      <c r="P293"/>
      <c r="Q293" s="50"/>
      <c r="R293" s="9"/>
      <c r="AG293" s="13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</row>
    <row r="294" spans="1:60" ht="16.5" customHeight="1">
      <c r="A294" s="361" t="s">
        <v>620</v>
      </c>
      <c r="B294" s="362"/>
      <c r="C294" s="362"/>
      <c r="D294" s="360"/>
      <c r="E294" s="360"/>
      <c r="F294" s="360"/>
      <c r="G294" s="2"/>
      <c r="H294" s="2"/>
      <c r="I294" s="2"/>
      <c r="J294" s="2"/>
      <c r="K294" s="74"/>
      <c r="P294"/>
      <c r="Q294" s="2" t="s">
        <v>19</v>
      </c>
      <c r="AG294" s="13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</row>
    <row r="295" spans="1:60" ht="15" customHeight="1">
      <c r="A295" s="361" t="s">
        <v>622</v>
      </c>
      <c r="B295" s="362"/>
      <c r="C295" s="360"/>
      <c r="D295" s="360"/>
      <c r="E295" s="360"/>
      <c r="F295" s="360"/>
      <c r="G295" s="2"/>
      <c r="H295" s="2"/>
      <c r="I295" s="2"/>
      <c r="J295" s="2"/>
      <c r="K295" s="74"/>
      <c r="P295"/>
      <c r="Q295" s="50"/>
      <c r="R295" s="9"/>
      <c r="AG295" s="13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</row>
    <row r="296" spans="1:60" ht="15" customHeight="1">
      <c r="A296" s="361" t="s">
        <v>182</v>
      </c>
      <c r="B296" s="361"/>
      <c r="C296" s="360"/>
      <c r="D296" s="360"/>
      <c r="E296" s="360"/>
      <c r="F296" s="360"/>
      <c r="G296" s="2"/>
      <c r="H296" s="2"/>
      <c r="I296" s="2"/>
      <c r="J296" s="2"/>
      <c r="K296" s="13"/>
      <c r="P296"/>
      <c r="Q296" s="18" t="s">
        <v>21</v>
      </c>
      <c r="R296" s="3"/>
      <c r="AG296" s="13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</row>
    <row r="297" spans="1:60" ht="15" customHeight="1">
      <c r="A297" s="361" t="s">
        <v>502</v>
      </c>
      <c r="B297" s="361"/>
      <c r="C297" s="360"/>
      <c r="D297" s="360"/>
      <c r="E297" s="360"/>
      <c r="F297" s="360"/>
      <c r="G297" s="2"/>
      <c r="H297" s="2"/>
      <c r="I297" s="2"/>
      <c r="J297" s="2"/>
      <c r="K297" s="13"/>
      <c r="P297"/>
      <c r="Q297" s="18"/>
      <c r="R297" s="3"/>
      <c r="AG297" s="13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</row>
    <row r="298" spans="1:60" ht="15" customHeight="1">
      <c r="A298" s="361" t="s">
        <v>518</v>
      </c>
      <c r="B298" s="361"/>
      <c r="C298" s="360"/>
      <c r="D298" s="360"/>
      <c r="E298" s="360"/>
      <c r="F298" s="360"/>
      <c r="G298" s="2"/>
      <c r="H298" s="2"/>
      <c r="I298" s="2"/>
      <c r="J298" s="2"/>
      <c r="K298" s="13"/>
      <c r="P298"/>
      <c r="Q298" s="18"/>
      <c r="R298" s="3"/>
      <c r="AG298" s="13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</row>
    <row r="299" spans="1:60" ht="15" customHeight="1">
      <c r="A299" s="361" t="s">
        <v>529</v>
      </c>
      <c r="B299" s="361"/>
      <c r="C299" s="360"/>
      <c r="D299" s="360"/>
      <c r="E299" s="360"/>
      <c r="F299" s="360"/>
      <c r="G299" s="2"/>
      <c r="H299" s="2"/>
      <c r="I299" s="2"/>
      <c r="J299" s="2"/>
      <c r="K299" s="13"/>
      <c r="P299"/>
      <c r="Q299" s="18"/>
      <c r="R299" s="3"/>
      <c r="AG299" s="13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</row>
    <row r="300" spans="1:60" ht="15" customHeight="1">
      <c r="A300" s="361" t="s">
        <v>951</v>
      </c>
      <c r="B300" s="361" t="s">
        <v>307</v>
      </c>
      <c r="C300" s="360"/>
      <c r="D300" s="360"/>
      <c r="E300" s="360"/>
      <c r="F300" s="360"/>
      <c r="G300" s="2"/>
      <c r="H300" s="2"/>
      <c r="I300" s="2"/>
      <c r="J300" s="2"/>
      <c r="K300" s="13"/>
      <c r="P300"/>
      <c r="Q300" s="18"/>
      <c r="R300" s="3"/>
      <c r="AG300" s="13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</row>
    <row r="301" spans="1:60" ht="15" customHeight="1">
      <c r="A301" s="361" t="s">
        <v>14</v>
      </c>
      <c r="B301" s="361"/>
      <c r="C301" s="360"/>
      <c r="D301" s="360"/>
      <c r="E301" s="360"/>
      <c r="F301" s="360"/>
      <c r="G301" s="2"/>
      <c r="H301" s="2"/>
      <c r="I301" s="2"/>
      <c r="J301" s="2"/>
      <c r="K301" s="13"/>
      <c r="P301"/>
      <c r="Q301" s="18"/>
      <c r="R301" s="3"/>
      <c r="AG301" s="13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</row>
    <row r="302" spans="1:60" ht="15.75" customHeight="1">
      <c r="A302" s="361" t="s">
        <v>338</v>
      </c>
      <c r="B302" s="361"/>
      <c r="C302" s="360"/>
      <c r="D302" s="360"/>
      <c r="E302" s="360"/>
      <c r="F302" s="360"/>
      <c r="G302" s="2"/>
      <c r="H302" s="2"/>
      <c r="I302" s="2"/>
      <c r="J302" s="2"/>
      <c r="K302" s="13"/>
      <c r="P302"/>
      <c r="Q302" s="18"/>
      <c r="R302" s="3"/>
      <c r="AG302" s="13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</row>
    <row r="303" spans="1:60" ht="15" customHeight="1">
      <c r="A303" s="361" t="s">
        <v>1242</v>
      </c>
      <c r="B303" s="361"/>
      <c r="C303" s="360"/>
      <c r="D303" s="360"/>
      <c r="E303" s="360"/>
      <c r="F303" s="360"/>
      <c r="G303" s="2"/>
      <c r="H303" s="2"/>
      <c r="I303" s="2"/>
      <c r="J303" s="2"/>
      <c r="K303" s="74"/>
      <c r="P303"/>
      <c r="Q303" s="50"/>
      <c r="R303" s="3"/>
      <c r="AG303" s="13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</row>
    <row r="304" spans="1:60" ht="15" customHeight="1">
      <c r="A304" s="361" t="s">
        <v>623</v>
      </c>
      <c r="B304" s="360"/>
      <c r="C304" s="360"/>
      <c r="D304" s="360"/>
      <c r="E304" s="360"/>
      <c r="F304" s="360"/>
      <c r="G304" s="2"/>
      <c r="H304" s="2"/>
      <c r="I304" s="2"/>
      <c r="J304" s="2"/>
      <c r="K304" s="74"/>
      <c r="P304"/>
      <c r="Q304" s="50"/>
      <c r="R304" s="3"/>
      <c r="AG304" s="13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</row>
    <row r="305" spans="1:60" ht="15" customHeight="1">
      <c r="A305" s="361" t="s">
        <v>1726</v>
      </c>
      <c r="B305" s="361"/>
      <c r="C305" s="360"/>
      <c r="D305" s="360"/>
      <c r="E305" s="360"/>
      <c r="F305" s="360"/>
      <c r="G305" s="2"/>
      <c r="H305" s="2"/>
      <c r="I305" s="2"/>
      <c r="J305" s="2"/>
      <c r="K305" s="74"/>
      <c r="P305"/>
      <c r="Q305" s="50"/>
      <c r="R305" s="3"/>
      <c r="AG305" s="13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</row>
    <row r="306" spans="1:60" ht="15" customHeight="1">
      <c r="A306" s="360" t="s">
        <v>499</v>
      </c>
      <c r="B306" s="363"/>
      <c r="C306" s="363"/>
      <c r="D306" s="360"/>
      <c r="E306" s="360"/>
      <c r="F306" s="360"/>
      <c r="G306" s="2"/>
      <c r="H306" s="2"/>
      <c r="I306" s="2"/>
      <c r="J306" s="2"/>
      <c r="K306" s="74"/>
      <c r="P306"/>
      <c r="Q306" s="50"/>
      <c r="R306" s="3"/>
      <c r="AG306" s="13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</row>
    <row r="307" spans="1:60" ht="15" customHeight="1">
      <c r="A307" s="361" t="s">
        <v>317</v>
      </c>
      <c r="B307" s="361"/>
      <c r="C307" s="360"/>
      <c r="D307" s="360"/>
      <c r="E307" s="360"/>
      <c r="F307" s="360"/>
      <c r="G307" s="2"/>
      <c r="H307" s="2"/>
      <c r="I307" s="2"/>
      <c r="J307" s="2"/>
      <c r="K307" s="74"/>
      <c r="P307"/>
      <c r="Q307" s="50"/>
      <c r="R307" s="3"/>
      <c r="AG307" s="13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</row>
    <row r="308" spans="1:60" ht="15" customHeight="1">
      <c r="A308" s="361" t="s">
        <v>625</v>
      </c>
      <c r="B308" s="361"/>
      <c r="C308" s="360"/>
      <c r="D308" s="360"/>
      <c r="E308" s="360"/>
      <c r="F308" s="360"/>
      <c r="G308" s="2"/>
      <c r="H308" s="2"/>
      <c r="I308" s="2"/>
      <c r="J308" s="2"/>
      <c r="K308" s="74"/>
      <c r="P308"/>
      <c r="Q308" s="2"/>
      <c r="R308" s="3"/>
      <c r="AG308" s="13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</row>
    <row r="309" spans="1:60" ht="15" customHeight="1">
      <c r="A309" s="361" t="s">
        <v>626</v>
      </c>
      <c r="B309" s="361"/>
      <c r="C309" s="360"/>
      <c r="D309" s="360"/>
      <c r="E309" s="360"/>
      <c r="F309" s="360"/>
      <c r="G309" s="2"/>
      <c r="H309" s="2"/>
      <c r="I309" s="2"/>
      <c r="J309" s="2"/>
      <c r="K309" s="74"/>
      <c r="P309"/>
      <c r="Q309" s="2"/>
      <c r="R309" s="3"/>
      <c r="AG309" s="13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</row>
    <row r="310" spans="1:60" ht="15" customHeight="1">
      <c r="A310" s="361" t="s">
        <v>627</v>
      </c>
      <c r="B310" s="361"/>
      <c r="C310" s="360"/>
      <c r="D310" s="360"/>
      <c r="E310" s="360"/>
      <c r="F310" s="360"/>
      <c r="G310" s="2"/>
      <c r="H310" s="2"/>
      <c r="I310" s="2"/>
      <c r="J310" s="2"/>
      <c r="K310" s="74"/>
      <c r="P310"/>
      <c r="Q310" s="2"/>
      <c r="R310" s="3"/>
      <c r="AG310" s="13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</row>
    <row r="311" spans="1:60" ht="15" customHeight="1">
      <c r="A311" s="361" t="s">
        <v>628</v>
      </c>
      <c r="B311" s="361"/>
      <c r="C311" s="360"/>
      <c r="D311" s="360"/>
      <c r="E311" s="360"/>
      <c r="F311" s="360"/>
      <c r="G311" s="2"/>
      <c r="H311" s="2"/>
      <c r="I311" s="2"/>
      <c r="J311" s="2"/>
      <c r="K311" s="13"/>
      <c r="P311"/>
      <c r="Q311" s="2" t="s">
        <v>18</v>
      </c>
      <c r="R311" s="3"/>
      <c r="AG311" s="13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</row>
    <row r="312" spans="1:60" ht="15" customHeight="1">
      <c r="A312" s="361" t="s">
        <v>24</v>
      </c>
      <c r="B312" s="361"/>
      <c r="C312" s="360"/>
      <c r="D312" s="360"/>
      <c r="E312" s="360"/>
      <c r="F312" s="360"/>
      <c r="G312" s="2"/>
      <c r="H312" s="2"/>
      <c r="I312" s="2"/>
      <c r="J312" s="2"/>
      <c r="K312" s="13"/>
      <c r="P312"/>
      <c r="Q312" s="2"/>
      <c r="R312" s="3"/>
      <c r="AG312" s="13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</row>
    <row r="313" spans="1:60" ht="15" customHeight="1">
      <c r="A313" s="361" t="s">
        <v>25</v>
      </c>
      <c r="B313" s="361"/>
      <c r="C313" s="360"/>
      <c r="D313" s="360"/>
      <c r="E313" s="360"/>
      <c r="F313" s="360"/>
      <c r="G313" s="2"/>
      <c r="H313" s="2"/>
      <c r="I313" s="2"/>
      <c r="J313" s="2"/>
      <c r="K313" s="13"/>
      <c r="P313"/>
      <c r="Q313" s="2"/>
      <c r="R313" s="3"/>
      <c r="AG313" s="13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</row>
    <row r="314" spans="1:60" ht="15" customHeight="1">
      <c r="A314" s="62" t="s">
        <v>1191</v>
      </c>
      <c r="B314" s="361"/>
      <c r="C314" s="360"/>
      <c r="D314" s="360"/>
      <c r="E314" s="360"/>
      <c r="F314" s="360"/>
      <c r="G314" s="2"/>
      <c r="H314" s="2"/>
      <c r="I314" s="2"/>
      <c r="J314" s="2"/>
      <c r="K314" s="74"/>
      <c r="P314"/>
      <c r="Q314" s="11" t="s">
        <v>16</v>
      </c>
      <c r="R314" s="9"/>
      <c r="AG314" s="13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</row>
    <row r="315" spans="1:60" ht="15" customHeight="1">
      <c r="A315" s="62" t="s">
        <v>1476</v>
      </c>
      <c r="B315" s="361"/>
      <c r="C315" s="360"/>
      <c r="D315" s="360"/>
      <c r="E315" s="360"/>
      <c r="F315" s="360"/>
      <c r="G315" s="2"/>
      <c r="H315" s="2"/>
      <c r="I315" s="2"/>
      <c r="J315" s="2"/>
      <c r="K315" s="74"/>
      <c r="P315"/>
      <c r="R315" s="9"/>
      <c r="AG315" s="13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</row>
    <row r="316" spans="1:60" ht="15" customHeight="1">
      <c r="A316" s="62" t="s">
        <v>1477</v>
      </c>
      <c r="B316" s="361"/>
      <c r="C316" s="360"/>
      <c r="D316" s="360"/>
      <c r="E316" s="360"/>
      <c r="F316" s="360"/>
      <c r="G316" s="2"/>
      <c r="H316" s="2"/>
      <c r="I316" s="2"/>
      <c r="J316" s="2"/>
      <c r="K316" s="74"/>
      <c r="P316"/>
      <c r="R316" s="9"/>
      <c r="AG316" s="13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</row>
    <row r="317" spans="1:60" ht="15" customHeight="1">
      <c r="A317" s="361" t="s">
        <v>19</v>
      </c>
      <c r="B317" s="361"/>
      <c r="C317" s="360"/>
      <c r="D317" s="360"/>
      <c r="E317" s="360"/>
      <c r="F317" s="360"/>
      <c r="G317" s="2"/>
      <c r="H317" s="2"/>
      <c r="I317" s="2"/>
      <c r="J317" s="2"/>
      <c r="K317" s="74"/>
      <c r="P317"/>
      <c r="R317" s="9"/>
      <c r="AG317" s="13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</row>
    <row r="318" spans="1:60" ht="15" customHeight="1">
      <c r="A318" s="361" t="s">
        <v>694</v>
      </c>
      <c r="B318" s="361"/>
      <c r="C318" s="360"/>
      <c r="D318" s="360"/>
      <c r="E318" s="360"/>
      <c r="F318" s="360"/>
      <c r="G318" s="2"/>
      <c r="H318" s="2"/>
      <c r="I318" s="2"/>
      <c r="J318" s="2"/>
      <c r="K318" s="74"/>
      <c r="P318"/>
      <c r="Q318" s="56" t="s">
        <v>26</v>
      </c>
      <c r="R318" s="3"/>
      <c r="AG318" s="13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</row>
    <row r="319" spans="1:60" ht="15" customHeight="1">
      <c r="A319" s="361" t="s">
        <v>629</v>
      </c>
      <c r="B319" s="361"/>
      <c r="C319" s="360"/>
      <c r="D319" s="360"/>
      <c r="E319" s="360"/>
      <c r="F319" s="360"/>
      <c r="G319" s="2"/>
      <c r="H319" s="2"/>
      <c r="I319" s="2"/>
      <c r="J319" s="2"/>
      <c r="K319" s="74"/>
      <c r="P319"/>
      <c r="Q319" s="56"/>
      <c r="R319" s="3"/>
      <c r="AG319" s="13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</row>
    <row r="320" spans="1:60" ht="15" customHeight="1">
      <c r="A320" s="361" t="s">
        <v>178</v>
      </c>
      <c r="B320" s="361"/>
      <c r="C320" s="360"/>
      <c r="D320" s="360"/>
      <c r="E320" s="360"/>
      <c r="F320" s="360"/>
      <c r="G320" s="2"/>
      <c r="H320" s="2"/>
      <c r="I320" s="2"/>
      <c r="J320" s="2"/>
      <c r="K320" s="74"/>
      <c r="P320"/>
      <c r="Q320" s="56"/>
      <c r="R320" s="3"/>
      <c r="AG320" s="13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</row>
    <row r="321" spans="1:60" ht="15" customHeight="1">
      <c r="A321" s="361" t="s">
        <v>179</v>
      </c>
      <c r="B321" s="361"/>
      <c r="C321" s="360"/>
      <c r="D321" s="360"/>
      <c r="E321" s="360"/>
      <c r="F321" s="360"/>
      <c r="G321" s="2"/>
      <c r="H321" s="2"/>
      <c r="I321" s="2"/>
      <c r="J321" s="2"/>
      <c r="K321" s="74"/>
      <c r="P321"/>
      <c r="Q321" s="56"/>
      <c r="R321" s="3"/>
      <c r="AG321" s="13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</row>
    <row r="322" spans="1:60" ht="15" customHeight="1">
      <c r="A322" s="361" t="s">
        <v>85</v>
      </c>
      <c r="B322" s="361"/>
      <c r="C322" s="360"/>
      <c r="D322" s="360"/>
      <c r="E322" s="360"/>
      <c r="F322" s="360"/>
      <c r="G322" s="2"/>
      <c r="H322" s="2"/>
      <c r="I322" s="2"/>
      <c r="J322" s="2"/>
      <c r="K322" s="74"/>
      <c r="P322"/>
      <c r="Q322" s="56"/>
      <c r="R322" s="3"/>
      <c r="AG322" s="13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</row>
    <row r="323" spans="1:60" ht="15" customHeight="1">
      <c r="A323" s="361" t="s">
        <v>652</v>
      </c>
      <c r="B323" s="361"/>
      <c r="C323" s="360"/>
      <c r="D323" s="360"/>
      <c r="E323" s="360"/>
      <c r="F323" s="360"/>
      <c r="G323" s="2"/>
      <c r="H323" s="2"/>
      <c r="I323" s="2"/>
      <c r="J323" s="2"/>
      <c r="K323" s="74"/>
      <c r="P323"/>
      <c r="Q323" s="56"/>
      <c r="R323" s="3"/>
      <c r="AG323" s="13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</row>
    <row r="324" spans="1:60" ht="15" customHeight="1">
      <c r="A324" s="361" t="s">
        <v>630</v>
      </c>
      <c r="B324" s="361"/>
      <c r="C324" s="360"/>
      <c r="D324" s="360"/>
      <c r="E324" s="360"/>
      <c r="F324" s="360"/>
      <c r="G324" s="2"/>
      <c r="H324" s="2"/>
      <c r="I324" s="2"/>
      <c r="J324" s="2"/>
      <c r="K324" s="74"/>
      <c r="P324"/>
      <c r="Q324" s="56"/>
      <c r="R324" s="3"/>
      <c r="AG324" s="13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</row>
    <row r="325" spans="1:60" ht="15" customHeight="1">
      <c r="A325" s="361" t="s">
        <v>365</v>
      </c>
      <c r="B325" s="361"/>
      <c r="C325" s="360"/>
      <c r="D325" s="360"/>
      <c r="E325" s="360"/>
      <c r="F325" s="360"/>
      <c r="G325" s="2"/>
      <c r="H325" s="2"/>
      <c r="I325" s="2"/>
      <c r="J325" s="2"/>
      <c r="K325" s="74"/>
      <c r="P325"/>
      <c r="Q325" s="56"/>
      <c r="R325" s="3"/>
      <c r="AG325" s="13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</row>
    <row r="326" spans="1:60" ht="15" customHeight="1">
      <c r="A326" s="361" t="s">
        <v>802</v>
      </c>
      <c r="B326" s="361"/>
      <c r="C326" s="360"/>
      <c r="D326" s="360"/>
      <c r="E326" s="360"/>
      <c r="F326" s="360"/>
      <c r="G326" s="2"/>
      <c r="H326" s="2"/>
      <c r="I326" s="2"/>
      <c r="J326" s="2"/>
      <c r="K326" s="74"/>
      <c r="P326"/>
      <c r="Q326" s="56"/>
      <c r="R326" s="3"/>
      <c r="AG326" s="13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</row>
    <row r="327" spans="1:60" ht="15" customHeight="1">
      <c r="A327" s="361" t="s">
        <v>359</v>
      </c>
      <c r="B327" s="361"/>
      <c r="C327" s="360"/>
      <c r="D327" s="360"/>
      <c r="E327" s="360"/>
      <c r="F327" s="360"/>
      <c r="G327" s="2"/>
      <c r="H327" s="2"/>
      <c r="I327" s="2"/>
      <c r="J327" s="2"/>
      <c r="K327" s="74"/>
      <c r="P327"/>
      <c r="Q327" s="56"/>
      <c r="R327" s="3"/>
      <c r="AG327" s="13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</row>
    <row r="328" spans="1:60" ht="15" customHeight="1">
      <c r="A328" s="361" t="s">
        <v>1449</v>
      </c>
      <c r="B328" s="361"/>
      <c r="C328" s="360"/>
      <c r="D328" s="360"/>
      <c r="E328" s="360"/>
      <c r="F328" s="360"/>
      <c r="G328" s="2"/>
      <c r="H328" s="2"/>
      <c r="I328" s="2"/>
      <c r="J328" s="2"/>
      <c r="K328" s="74"/>
      <c r="P328"/>
      <c r="Q328" s="56"/>
      <c r="R328" s="3"/>
      <c r="AG328" s="13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</row>
    <row r="329" spans="1:60" ht="15" customHeight="1">
      <c r="A329" s="361" t="s">
        <v>758</v>
      </c>
      <c r="B329" s="361"/>
      <c r="C329" s="360"/>
      <c r="D329" s="360"/>
      <c r="E329" s="360"/>
      <c r="F329" s="360"/>
      <c r="G329" s="2"/>
      <c r="H329" s="2"/>
      <c r="I329" s="2"/>
      <c r="J329" s="2"/>
      <c r="K329" s="74"/>
      <c r="P329"/>
      <c r="Q329" s="56"/>
      <c r="R329" s="3"/>
      <c r="AG329" s="13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</row>
    <row r="330" spans="1:60" ht="15" customHeight="1">
      <c r="A330" s="361" t="s">
        <v>356</v>
      </c>
      <c r="B330" s="361"/>
      <c r="C330" s="360"/>
      <c r="D330" s="360"/>
      <c r="E330" s="360"/>
      <c r="F330" s="360"/>
      <c r="G330" s="2"/>
      <c r="H330" s="2"/>
      <c r="I330" s="2"/>
      <c r="J330" s="2"/>
      <c r="K330" s="74"/>
      <c r="P330"/>
      <c r="Q330" s="56"/>
      <c r="R330" s="3"/>
      <c r="AG330" s="13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</row>
    <row r="331" spans="1:60" ht="15" customHeight="1">
      <c r="A331" s="361" t="s">
        <v>357</v>
      </c>
      <c r="B331" s="361"/>
      <c r="C331" s="360"/>
      <c r="D331" s="360"/>
      <c r="E331" s="360"/>
      <c r="F331" s="360"/>
      <c r="G331" s="2"/>
      <c r="H331" s="2"/>
      <c r="I331" s="2"/>
      <c r="J331" s="2"/>
      <c r="K331" s="74"/>
      <c r="P331"/>
      <c r="Q331" s="56"/>
      <c r="R331" s="3"/>
      <c r="AG331" s="13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</row>
    <row r="332" spans="1:60" ht="15" customHeight="1">
      <c r="A332" s="361" t="s">
        <v>358</v>
      </c>
      <c r="B332" s="361"/>
      <c r="C332" s="360"/>
      <c r="D332" s="360"/>
      <c r="E332" s="360"/>
      <c r="F332" s="360"/>
      <c r="G332" s="2"/>
      <c r="H332" s="2"/>
      <c r="I332" s="2"/>
      <c r="J332" s="2"/>
      <c r="K332" s="74"/>
      <c r="P332"/>
      <c r="Q332" s="56"/>
      <c r="R332" s="3"/>
      <c r="AG332" s="13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</row>
    <row r="333" spans="1:60" ht="15" customHeight="1">
      <c r="A333" s="364" t="s">
        <v>631</v>
      </c>
      <c r="B333" s="361"/>
      <c r="C333" s="360"/>
      <c r="D333" s="360"/>
      <c r="E333" s="360"/>
      <c r="F333" s="360"/>
      <c r="G333" s="2"/>
      <c r="H333" s="2"/>
      <c r="I333" s="2"/>
      <c r="J333" s="2"/>
      <c r="K333" s="74"/>
      <c r="P333"/>
      <c r="Q333" s="56"/>
      <c r="R333" s="3"/>
      <c r="AG333" s="13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</row>
    <row r="334" spans="1:60" ht="15" customHeight="1">
      <c r="A334" s="360" t="s">
        <v>17</v>
      </c>
      <c r="B334" s="361"/>
      <c r="C334" s="360"/>
      <c r="D334" s="360"/>
      <c r="E334" s="360"/>
      <c r="F334" s="360"/>
      <c r="G334" s="2"/>
      <c r="H334" s="2"/>
      <c r="I334" s="2"/>
      <c r="J334" s="2"/>
      <c r="K334" s="74"/>
      <c r="P334"/>
      <c r="Q334" s="56"/>
      <c r="R334" s="3"/>
      <c r="AG334" s="13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</row>
    <row r="335" spans="1:60" ht="15" customHeight="1">
      <c r="A335" s="360" t="s">
        <v>56</v>
      </c>
      <c r="B335" s="361"/>
      <c r="C335" s="360"/>
      <c r="D335" s="360"/>
      <c r="E335" s="360"/>
      <c r="F335" s="360"/>
      <c r="G335" s="2"/>
      <c r="H335" s="2"/>
      <c r="I335" s="2"/>
      <c r="J335" s="2"/>
      <c r="K335" s="74"/>
      <c r="P335"/>
      <c r="Q335" s="56"/>
      <c r="R335" s="3"/>
      <c r="AG335" s="13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</row>
    <row r="336" spans="1:60" ht="15" customHeight="1">
      <c r="A336" s="465" t="s">
        <v>1557</v>
      </c>
      <c r="B336" s="361"/>
      <c r="C336" s="360"/>
      <c r="D336" s="360"/>
      <c r="E336" s="360"/>
      <c r="F336" s="360"/>
      <c r="G336" s="2"/>
      <c r="H336" s="2"/>
      <c r="I336" s="2"/>
      <c r="J336" s="2"/>
      <c r="K336" s="13"/>
      <c r="P336"/>
      <c r="Q336" s="11" t="s">
        <v>15</v>
      </c>
      <c r="AG336" s="13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</row>
    <row r="337" spans="1:60" ht="15" customHeight="1">
      <c r="A337" s="360" t="s">
        <v>111</v>
      </c>
      <c r="B337" s="361"/>
      <c r="C337" s="360"/>
      <c r="D337" s="360"/>
      <c r="E337" s="360"/>
      <c r="F337" s="360"/>
      <c r="G337" s="2"/>
      <c r="H337" s="2"/>
      <c r="I337" s="2"/>
      <c r="J337" s="2"/>
      <c r="K337" s="13"/>
      <c r="P337"/>
      <c r="Q337" s="2"/>
      <c r="AG337" s="13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</row>
    <row r="338" spans="1:60" ht="15" customHeight="1">
      <c r="A338" s="360" t="s">
        <v>632</v>
      </c>
      <c r="B338" s="361"/>
      <c r="C338" s="360"/>
      <c r="D338" s="360"/>
      <c r="E338" s="360"/>
      <c r="F338" s="360"/>
      <c r="G338" s="2"/>
      <c r="H338" s="2"/>
      <c r="I338" s="2"/>
      <c r="J338" s="2"/>
      <c r="K338" s="13"/>
      <c r="P338"/>
      <c r="Q338" s="2"/>
      <c r="AG338" s="13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</row>
    <row r="339" spans="1:60" ht="17.25" customHeight="1">
      <c r="A339" s="360" t="s">
        <v>321</v>
      </c>
      <c r="B339" s="361"/>
      <c r="C339" s="360"/>
      <c r="D339" s="360"/>
      <c r="E339" s="360"/>
      <c r="F339" s="360"/>
      <c r="G339" s="2"/>
      <c r="K339" s="13"/>
      <c r="P339"/>
      <c r="Q339" s="2"/>
      <c r="AG339" s="13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</row>
    <row r="340" spans="1:60" ht="16.5" customHeight="1">
      <c r="A340" s="360" t="s">
        <v>57</v>
      </c>
      <c r="B340" s="361"/>
      <c r="C340" s="360"/>
      <c r="D340" s="360"/>
      <c r="E340" s="360"/>
      <c r="F340" s="360"/>
      <c r="G340" s="2"/>
      <c r="H340" s="2"/>
      <c r="I340" s="2"/>
      <c r="J340" s="2"/>
      <c r="K340" s="13"/>
      <c r="P340"/>
      <c r="Q340" s="2"/>
      <c r="AG340" s="13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</row>
    <row r="341" spans="1:60" ht="15" customHeight="1">
      <c r="A341" s="360" t="s">
        <v>839</v>
      </c>
      <c r="B341" s="361"/>
      <c r="C341" s="360"/>
      <c r="D341" s="360"/>
      <c r="E341" s="360"/>
      <c r="F341" s="360"/>
      <c r="G341" s="2"/>
      <c r="H341" s="178"/>
      <c r="I341" s="178"/>
      <c r="J341" s="178"/>
      <c r="K341" s="13"/>
      <c r="P341"/>
      <c r="Q341" s="2"/>
      <c r="R341" s="16"/>
      <c r="AG341" s="13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</row>
    <row r="342" spans="1:60" ht="15" customHeight="1">
      <c r="A342" s="360" t="s">
        <v>370</v>
      </c>
      <c r="B342" s="361"/>
      <c r="C342" s="360"/>
      <c r="D342" s="360"/>
      <c r="E342" s="360"/>
      <c r="F342" s="360"/>
      <c r="G342" s="2"/>
      <c r="H342" s="178"/>
      <c r="I342" s="178"/>
      <c r="J342" s="178"/>
      <c r="K342" s="13"/>
      <c r="P342"/>
      <c r="Q342" s="2"/>
      <c r="R342" s="16"/>
      <c r="AG342" s="13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</row>
    <row r="343" spans="1:60" ht="15.75" customHeight="1">
      <c r="A343" s="360" t="s">
        <v>748</v>
      </c>
      <c r="B343" s="361"/>
      <c r="C343" s="360"/>
      <c r="D343" s="360"/>
      <c r="E343" s="360"/>
      <c r="F343" s="360"/>
      <c r="G343" s="2"/>
      <c r="H343" s="2"/>
      <c r="I343" s="2"/>
      <c r="J343" s="2"/>
      <c r="K343" s="13"/>
      <c r="P343"/>
      <c r="Q343" s="2"/>
      <c r="R343" s="16"/>
      <c r="AG343" s="13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</row>
    <row r="344" spans="1:60" ht="17.25" customHeight="1">
      <c r="A344" s="360" t="s">
        <v>751</v>
      </c>
      <c r="B344" s="361"/>
      <c r="C344" s="360"/>
      <c r="D344" s="360"/>
      <c r="E344" s="360"/>
      <c r="F344" s="360"/>
      <c r="G344" s="2"/>
      <c r="H344" s="2"/>
      <c r="I344" s="2"/>
      <c r="J344" s="2"/>
      <c r="K344" s="13"/>
      <c r="P344"/>
      <c r="Q344" s="18"/>
      <c r="R344" s="9"/>
      <c r="AG344" s="13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</row>
    <row r="345" spans="1:60" ht="17.25" customHeight="1">
      <c r="A345" s="437" t="s">
        <v>1262</v>
      </c>
      <c r="B345" s="361"/>
      <c r="C345" s="360"/>
      <c r="D345" s="360"/>
      <c r="E345" s="360"/>
      <c r="F345" s="360"/>
      <c r="G345" s="2"/>
      <c r="H345" s="2"/>
      <c r="I345" s="2"/>
      <c r="J345" s="2"/>
      <c r="K345" s="13"/>
      <c r="P345"/>
      <c r="Q345" s="2" t="s">
        <v>13</v>
      </c>
      <c r="R345" s="9"/>
      <c r="AG345" s="13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</row>
    <row r="346" spans="1:60" ht="16.5" customHeight="1">
      <c r="A346" s="360" t="s">
        <v>790</v>
      </c>
      <c r="B346" s="361"/>
      <c r="C346" s="360"/>
      <c r="D346" s="360"/>
      <c r="E346" s="360"/>
      <c r="F346" s="360"/>
      <c r="G346" s="2"/>
      <c r="H346" s="2"/>
      <c r="I346" s="2"/>
      <c r="J346" s="2"/>
      <c r="K346" s="13"/>
      <c r="P346"/>
      <c r="Q346" s="50"/>
      <c r="R346" s="9"/>
      <c r="T346" s="15"/>
      <c r="AG346" s="13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</row>
    <row r="347" spans="1:60" ht="16.5" customHeight="1">
      <c r="A347" s="360" t="s">
        <v>828</v>
      </c>
      <c r="B347" s="361"/>
      <c r="C347" s="360"/>
      <c r="D347" s="360"/>
      <c r="E347" s="360"/>
      <c r="F347" s="360"/>
      <c r="G347" s="2"/>
      <c r="H347" s="2"/>
      <c r="I347" s="2"/>
      <c r="J347" s="2"/>
      <c r="K347" s="13"/>
      <c r="P347"/>
      <c r="Q347" s="50"/>
      <c r="R347" s="9"/>
      <c r="T347" s="15"/>
      <c r="AG347" s="13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</row>
    <row r="348" spans="1:60" ht="16.5" customHeight="1">
      <c r="A348" s="465" t="s">
        <v>1542</v>
      </c>
      <c r="B348" s="361"/>
      <c r="C348" s="360"/>
      <c r="D348" s="360"/>
      <c r="E348" s="360"/>
      <c r="F348" s="360"/>
      <c r="G348" s="2"/>
      <c r="H348" s="2"/>
      <c r="I348" s="2"/>
      <c r="J348" s="2"/>
      <c r="K348" s="13"/>
      <c r="P348"/>
      <c r="Q348" s="50"/>
      <c r="R348" s="9"/>
      <c r="T348" s="15"/>
      <c r="AG348" s="13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</row>
    <row r="349" spans="1:60" ht="16.5" customHeight="1">
      <c r="A349" s="442" t="s">
        <v>1286</v>
      </c>
      <c r="B349" s="361"/>
      <c r="C349" s="360"/>
      <c r="D349" s="360"/>
      <c r="E349" s="360"/>
      <c r="F349" s="360"/>
      <c r="G349" s="2"/>
      <c r="H349" s="2"/>
      <c r="I349" s="2"/>
      <c r="J349" s="2"/>
      <c r="K349" s="13"/>
      <c r="P349"/>
      <c r="Q349" s="50"/>
      <c r="R349" s="9"/>
      <c r="T349" s="15"/>
      <c r="AG349" s="13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</row>
    <row r="350" spans="1:60" ht="16.5" customHeight="1">
      <c r="A350" s="359" t="s">
        <v>59</v>
      </c>
      <c r="B350" s="360"/>
      <c r="C350" s="360"/>
      <c r="D350" s="360"/>
      <c r="E350" s="360"/>
      <c r="F350" s="360"/>
      <c r="G350" s="2"/>
      <c r="H350" s="2"/>
      <c r="I350" s="2"/>
      <c r="J350" s="2"/>
      <c r="K350" s="13"/>
      <c r="P350"/>
      <c r="Q350" s="50"/>
      <c r="R350" s="9"/>
      <c r="T350" s="15"/>
      <c r="AG350" s="13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</row>
    <row r="351" spans="1:60" ht="16.5" customHeight="1">
      <c r="A351" s="484"/>
      <c r="B351" s="484"/>
      <c r="C351" s="484"/>
      <c r="D351" s="484"/>
      <c r="E351" s="484"/>
      <c r="F351" s="484"/>
      <c r="G351" s="2"/>
      <c r="H351" s="2"/>
      <c r="I351" s="2"/>
      <c r="J351" s="2"/>
      <c r="K351" s="13"/>
      <c r="P351"/>
      <c r="Q351" s="50"/>
      <c r="R351" s="9"/>
      <c r="T351" s="15"/>
      <c r="AG351" s="13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</row>
    <row r="352" spans="1:60" ht="13.5" customHeight="1">
      <c r="A352" s="483" t="s">
        <v>93</v>
      </c>
      <c r="B352" s="483"/>
      <c r="C352" s="483"/>
      <c r="D352" s="483"/>
      <c r="E352" s="483"/>
      <c r="F352" s="483"/>
      <c r="G352" s="2"/>
      <c r="H352" s="2"/>
      <c r="I352" s="2"/>
      <c r="J352" s="2"/>
      <c r="K352" s="13"/>
      <c r="P352"/>
      <c r="Q352" s="18"/>
      <c r="R352" s="18"/>
      <c r="T352" s="15"/>
      <c r="AG352" s="13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</row>
    <row r="353" spans="1:60" ht="15" customHeight="1">
      <c r="A353" s="359" t="s">
        <v>3</v>
      </c>
      <c r="B353" s="365"/>
      <c r="C353" s="365"/>
      <c r="D353" s="365"/>
      <c r="E353" s="365"/>
      <c r="F353" s="365"/>
      <c r="G353" s="2"/>
      <c r="H353" s="2"/>
      <c r="I353" s="2"/>
      <c r="J353" s="2"/>
      <c r="K353" s="13"/>
      <c r="P353"/>
      <c r="Q353" s="50" t="s">
        <v>22</v>
      </c>
      <c r="R353" s="18"/>
      <c r="T353" s="15"/>
      <c r="AG353" s="13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</row>
    <row r="354" spans="1:60" ht="16.5" customHeight="1">
      <c r="A354" s="360" t="s">
        <v>825</v>
      </c>
      <c r="B354" s="365"/>
      <c r="C354" s="365"/>
      <c r="D354" s="365"/>
      <c r="E354" s="365"/>
      <c r="F354" s="365"/>
      <c r="G354" s="2"/>
      <c r="H354" s="2"/>
      <c r="I354" s="2"/>
      <c r="J354" s="2"/>
      <c r="K354" s="13"/>
      <c r="P354"/>
      <c r="Q354" s="50"/>
      <c r="R354" s="18"/>
      <c r="T354" s="15"/>
      <c r="AG354" s="13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</row>
    <row r="355" spans="1:60" ht="15.75" customHeight="1">
      <c r="A355" s="360" t="s">
        <v>826</v>
      </c>
      <c r="B355" s="365"/>
      <c r="C355" s="365"/>
      <c r="D355" s="365"/>
      <c r="E355" s="365"/>
      <c r="F355" s="365"/>
      <c r="G355" s="2"/>
      <c r="H355" s="2"/>
      <c r="I355" s="2"/>
      <c r="J355" s="2"/>
      <c r="K355" s="13"/>
      <c r="P355"/>
      <c r="Q355" s="50"/>
      <c r="R355" s="18"/>
      <c r="T355" s="15"/>
      <c r="AG355" s="13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</row>
    <row r="356" spans="1:60" ht="17.25" customHeight="1">
      <c r="A356" s="360" t="s">
        <v>827</v>
      </c>
      <c r="B356" s="365"/>
      <c r="C356" s="365"/>
      <c r="D356" s="365"/>
      <c r="E356" s="365"/>
      <c r="G356" s="2"/>
      <c r="H356" s="2"/>
      <c r="I356" s="2"/>
      <c r="J356" s="2"/>
      <c r="K356" s="13"/>
      <c r="P356"/>
      <c r="Q356" s="2" t="s">
        <v>17</v>
      </c>
      <c r="R356" s="9"/>
      <c r="T356" s="15"/>
      <c r="AG356" s="13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</row>
    <row r="357" spans="1:60" ht="17.25" customHeight="1">
      <c r="A357" s="360"/>
      <c r="B357" s="365"/>
      <c r="C357" s="365"/>
      <c r="D357" s="365"/>
      <c r="E357" s="365"/>
      <c r="G357" s="62"/>
      <c r="J357" s="2"/>
      <c r="K357" s="2"/>
      <c r="L357"/>
      <c r="M357"/>
      <c r="N357"/>
      <c r="O357"/>
      <c r="P357"/>
      <c r="Q357"/>
      <c r="R357"/>
      <c r="T357" s="15"/>
      <c r="AG357" s="13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</row>
    <row r="358" spans="1:60" ht="17.25" customHeight="1">
      <c r="A358" s="360"/>
      <c r="B358" s="365"/>
      <c r="C358" s="365"/>
      <c r="D358" s="365"/>
      <c r="E358" s="365"/>
      <c r="G358" s="62"/>
      <c r="J358" s="2"/>
      <c r="K358" s="2"/>
      <c r="L358"/>
      <c r="M358"/>
      <c r="N358"/>
      <c r="O358"/>
      <c r="P358"/>
      <c r="Q358"/>
      <c r="R358"/>
      <c r="T358" s="15"/>
      <c r="AG358" s="13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</row>
    <row r="359" spans="1:60" ht="17.25" customHeight="1">
      <c r="A359" s="413"/>
      <c r="B359" s="413"/>
      <c r="C359" s="413"/>
      <c r="D359" s="413"/>
      <c r="E359" s="413"/>
      <c r="F359" s="414"/>
      <c r="G359" s="62"/>
      <c r="J359" s="2"/>
      <c r="K359" s="2"/>
      <c r="L359"/>
      <c r="M359"/>
      <c r="N359"/>
      <c r="O359"/>
      <c r="P359"/>
      <c r="Q359"/>
      <c r="R359"/>
      <c r="T359" s="15"/>
      <c r="AG359" s="13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</row>
    <row r="360" spans="1:60">
      <c r="A360" s="17"/>
      <c r="B360" s="17"/>
      <c r="C360" s="17"/>
      <c r="D360" s="17"/>
      <c r="E360" s="17"/>
      <c r="F360" s="300"/>
      <c r="G360" s="16"/>
      <c r="I360" s="20" t="s">
        <v>3</v>
      </c>
      <c r="J360" s="16"/>
      <c r="N360" s="15"/>
      <c r="O360"/>
      <c r="P360"/>
      <c r="Q360"/>
      <c r="R360"/>
      <c r="AG360" s="13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</row>
    <row r="361" spans="1:60">
      <c r="A361" s="17"/>
      <c r="B361" s="17"/>
      <c r="C361" s="17"/>
      <c r="D361" s="17"/>
      <c r="E361" s="17"/>
      <c r="F361" s="300"/>
      <c r="G361" s="16"/>
      <c r="I361" s="10" t="s">
        <v>4</v>
      </c>
      <c r="J361" s="16"/>
      <c r="M361" s="23"/>
      <c r="N361" s="15"/>
      <c r="O361"/>
      <c r="P361"/>
      <c r="Q361"/>
      <c r="R361"/>
      <c r="AG361" s="13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</row>
    <row r="362" spans="1:60">
      <c r="A362" s="17"/>
      <c r="B362" s="17"/>
      <c r="C362" s="17"/>
      <c r="D362" s="17"/>
      <c r="E362" s="17"/>
      <c r="F362" s="300"/>
      <c r="G362" s="16"/>
      <c r="I362" s="10" t="s">
        <v>11</v>
      </c>
      <c r="J362" s="16"/>
      <c r="N362" s="15"/>
      <c r="O362"/>
      <c r="P362"/>
      <c r="Q362"/>
      <c r="R362"/>
      <c r="AG362" s="13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</row>
    <row r="363" spans="1:60" ht="15" customHeight="1">
      <c r="A363" s="17"/>
      <c r="B363" s="17"/>
      <c r="C363" s="17"/>
      <c r="D363" s="17"/>
      <c r="E363" s="17"/>
      <c r="F363" s="300"/>
      <c r="I363" s="10" t="s">
        <v>5</v>
      </c>
      <c r="J363" s="16"/>
      <c r="K363" s="23"/>
      <c r="O363"/>
      <c r="P363" s="19"/>
      <c r="Q363" s="17"/>
      <c r="R363" s="17"/>
      <c r="AG363" s="13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</row>
    <row r="364" spans="1:60" ht="15" customHeight="1">
      <c r="A364" s="17"/>
      <c r="B364" s="17"/>
      <c r="C364" s="17"/>
      <c r="D364" s="17"/>
      <c r="E364" s="17"/>
      <c r="F364" s="300"/>
      <c r="G364" s="16"/>
      <c r="J364" s="16"/>
      <c r="N364" s="15"/>
      <c r="O364"/>
      <c r="P364" s="19"/>
      <c r="Q364" s="17"/>
      <c r="R364" s="17"/>
      <c r="AG364" s="13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</row>
    <row r="365" spans="1:60" ht="15.75">
      <c r="A365" s="17"/>
      <c r="B365" s="17"/>
      <c r="C365" s="17"/>
      <c r="D365" s="17"/>
      <c r="E365" s="17"/>
      <c r="F365" s="300"/>
      <c r="G365" s="16"/>
      <c r="I365" s="21" t="s">
        <v>6</v>
      </c>
      <c r="N365" s="15"/>
      <c r="P365" s="19"/>
      <c r="Q365" s="17"/>
      <c r="R365" s="17"/>
      <c r="AG365" s="13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</row>
    <row r="366" spans="1:60" ht="15.75">
      <c r="A366" s="17"/>
      <c r="B366" s="17"/>
      <c r="C366" s="17"/>
      <c r="D366" s="17"/>
      <c r="E366" s="17"/>
      <c r="F366" s="300"/>
      <c r="G366" s="16"/>
      <c r="I366" s="21" t="s">
        <v>7</v>
      </c>
      <c r="N366" s="15"/>
      <c r="P366" s="19"/>
      <c r="Q366" s="24"/>
      <c r="R366" s="17"/>
      <c r="S366" s="23"/>
      <c r="U366" s="23"/>
      <c r="AG366" s="13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</row>
    <row r="367" spans="1:60" ht="15.75">
      <c r="A367" s="17"/>
      <c r="B367" s="17"/>
      <c r="C367" s="17"/>
      <c r="D367" s="17"/>
      <c r="E367" s="17"/>
      <c r="F367" s="300"/>
      <c r="I367" s="21" t="s">
        <v>8</v>
      </c>
      <c r="K367" s="19"/>
      <c r="L367" s="17"/>
      <c r="M367" s="17"/>
      <c r="N367" s="9"/>
      <c r="P367" s="19"/>
      <c r="Q367" s="17"/>
      <c r="R367" s="17"/>
      <c r="AG367" s="13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</row>
    <row r="368" spans="1:60" ht="15.75">
      <c r="A368" s="17"/>
      <c r="B368" s="17"/>
      <c r="C368" s="17"/>
      <c r="D368" s="17"/>
      <c r="E368" s="17"/>
      <c r="F368" s="300"/>
      <c r="I368" s="21" t="s">
        <v>9</v>
      </c>
      <c r="J368" s="23"/>
      <c r="K368" s="19"/>
      <c r="L368" s="17"/>
      <c r="M368" s="17"/>
      <c r="N368" s="41"/>
      <c r="O368" s="23"/>
      <c r="P368" s="19"/>
      <c r="Q368" s="17"/>
      <c r="R368" s="17"/>
      <c r="AG368" s="13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</row>
    <row r="369" spans="1:60" ht="15.75">
      <c r="A369" s="17"/>
      <c r="B369" s="17"/>
      <c r="C369" s="17"/>
      <c r="D369" s="17"/>
      <c r="E369" s="17"/>
      <c r="F369" s="300"/>
      <c r="G369" s="27"/>
      <c r="I369" s="21" t="s">
        <v>10</v>
      </c>
      <c r="J369" s="9"/>
      <c r="K369" s="37"/>
      <c r="L369" s="30"/>
      <c r="M369" s="30"/>
      <c r="N369" s="37"/>
      <c r="P369" s="19"/>
      <c r="Q369" s="17"/>
      <c r="R369" s="17"/>
      <c r="AG369" s="13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25"/>
      <c r="AV369" s="26"/>
      <c r="AW369" s="27"/>
      <c r="AX369" s="27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</row>
    <row r="370" spans="1:60">
      <c r="A370" s="17"/>
      <c r="B370" s="17"/>
      <c r="C370" s="17"/>
      <c r="D370" s="17"/>
      <c r="E370" s="17"/>
      <c r="F370" s="300"/>
      <c r="G370" s="27"/>
      <c r="J370" s="9"/>
      <c r="K370" s="37"/>
      <c r="L370" s="30"/>
      <c r="M370" s="30"/>
      <c r="N370" s="37"/>
      <c r="P370" s="19"/>
      <c r="Q370" s="17"/>
      <c r="R370" s="17"/>
      <c r="Y370" s="28"/>
      <c r="Z370" s="28"/>
      <c r="AA370" s="28"/>
      <c r="AB370" s="28"/>
      <c r="AD370" s="28"/>
      <c r="AE370" s="28"/>
      <c r="AF370" s="28"/>
      <c r="AG370" s="29"/>
      <c r="AH370" s="28"/>
      <c r="AI370" s="28"/>
      <c r="AJ370" s="28"/>
      <c r="AK370" s="28"/>
      <c r="AL370" s="28"/>
      <c r="AM370" s="28"/>
      <c r="AN370" s="28"/>
      <c r="AO370" s="28"/>
      <c r="AP370" s="11"/>
      <c r="AQ370" s="11"/>
      <c r="AR370" s="11"/>
      <c r="AS370" s="11"/>
      <c r="AT370" s="28"/>
      <c r="AU370" s="28"/>
      <c r="AV370" s="26"/>
      <c r="AW370" s="27"/>
      <c r="AX370" s="27"/>
      <c r="AY370" s="11"/>
      <c r="AZ370" s="28"/>
      <c r="BA370" s="28"/>
      <c r="BB370" s="28"/>
      <c r="BC370" s="28"/>
      <c r="BD370" s="11"/>
      <c r="BE370" s="11"/>
      <c r="BF370" s="11"/>
      <c r="BG370" s="11"/>
      <c r="BH370" s="11"/>
    </row>
    <row r="371" spans="1:60" ht="15" customHeight="1">
      <c r="A371" s="17"/>
      <c r="B371" s="17"/>
      <c r="C371" s="17"/>
      <c r="D371" s="17"/>
      <c r="E371" s="17"/>
      <c r="F371" s="300"/>
      <c r="G371" s="27"/>
      <c r="J371" s="30"/>
      <c r="K371" s="30"/>
      <c r="L371" s="27"/>
      <c r="M371" s="31"/>
      <c r="N371" s="37"/>
      <c r="P371" s="26"/>
      <c r="Q371" s="27"/>
      <c r="R371" s="27"/>
      <c r="Y371" s="28"/>
      <c r="Z371" s="28"/>
      <c r="AA371" s="28"/>
      <c r="AB371" s="28"/>
      <c r="AD371" s="28"/>
      <c r="AE371" s="28"/>
      <c r="AF371" s="28"/>
      <c r="AG371" s="29"/>
      <c r="AH371" s="28"/>
      <c r="AI371" s="28"/>
      <c r="AJ371" s="28"/>
      <c r="AK371" s="28"/>
      <c r="AL371" s="28"/>
      <c r="AM371" s="28"/>
      <c r="AN371" s="28"/>
      <c r="AO371" s="28"/>
      <c r="AP371" s="11"/>
      <c r="AQ371" s="11"/>
      <c r="AR371" s="11"/>
      <c r="AS371" s="11"/>
      <c r="AT371" s="28"/>
      <c r="AU371" s="25"/>
      <c r="AV371" s="26"/>
      <c r="AW371" s="27"/>
      <c r="AX371" s="27"/>
      <c r="AY371" s="11"/>
      <c r="AZ371" s="28"/>
      <c r="BA371" s="28"/>
      <c r="BB371" s="28"/>
      <c r="BC371" s="28"/>
      <c r="BD371" s="11"/>
      <c r="BE371" s="28"/>
      <c r="BF371" s="26"/>
      <c r="BG371" s="27"/>
      <c r="BH371" s="27"/>
    </row>
    <row r="372" spans="1:60" ht="15" customHeight="1">
      <c r="A372" s="17"/>
      <c r="B372" s="17"/>
      <c r="C372" s="17"/>
      <c r="D372" s="17"/>
      <c r="E372" s="17"/>
      <c r="F372" s="300"/>
      <c r="H372" s="27"/>
      <c r="J372" s="30"/>
      <c r="K372" s="30"/>
      <c r="L372" s="27"/>
      <c r="M372" s="30"/>
      <c r="N372" s="37"/>
      <c r="O372" s="15"/>
      <c r="P372" s="26"/>
      <c r="Q372" s="27"/>
      <c r="R372" s="27"/>
      <c r="T372" s="23"/>
      <c r="U372" s="19"/>
      <c r="V372" s="30"/>
      <c r="W372" s="30"/>
      <c r="X372" s="9"/>
      <c r="Y372" s="31"/>
      <c r="Z372" s="26"/>
      <c r="AA372" s="27"/>
      <c r="AB372" s="27"/>
      <c r="AD372" s="25"/>
      <c r="AE372" s="26"/>
      <c r="AF372" s="27"/>
      <c r="AG372" s="32"/>
      <c r="AH372" s="25"/>
      <c r="AI372" s="26"/>
      <c r="AJ372" s="27"/>
      <c r="AK372" s="27"/>
      <c r="AL372" s="25"/>
      <c r="AM372" s="26"/>
      <c r="AN372" s="27"/>
      <c r="AO372" s="27"/>
      <c r="AP372" s="23"/>
      <c r="AQ372" s="19"/>
      <c r="AR372" s="17"/>
      <c r="AS372" s="17"/>
      <c r="AT372" s="25"/>
      <c r="AU372" s="28"/>
      <c r="AV372" s="26"/>
      <c r="AW372" s="27"/>
      <c r="AX372" s="27"/>
      <c r="AY372" s="11"/>
      <c r="AZ372" s="25"/>
      <c r="BA372" s="26"/>
      <c r="BB372" s="27"/>
      <c r="BC372" s="27"/>
      <c r="BD372" s="11"/>
      <c r="BE372" s="25"/>
      <c r="BF372" s="26"/>
      <c r="BG372" s="27"/>
      <c r="BH372" s="27"/>
    </row>
    <row r="373" spans="1:60" ht="15" customHeight="1">
      <c r="A373" s="17"/>
      <c r="B373" s="17"/>
      <c r="C373" s="17"/>
      <c r="D373" s="17"/>
      <c r="E373" s="17"/>
      <c r="F373" s="300"/>
      <c r="J373" s="30"/>
      <c r="K373" s="30"/>
      <c r="L373" s="27"/>
      <c r="M373" s="30"/>
      <c r="N373" s="37"/>
      <c r="O373" s="28"/>
      <c r="P373" s="26"/>
      <c r="Q373" s="30"/>
      <c r="R373" s="30"/>
      <c r="S373" s="9"/>
      <c r="T373" s="9"/>
      <c r="V373" s="9"/>
      <c r="W373" s="9"/>
      <c r="X373" s="9"/>
      <c r="Y373" s="9"/>
      <c r="AD373" s="28"/>
      <c r="AE373" s="26"/>
      <c r="AF373" s="27"/>
      <c r="AG373" s="32"/>
      <c r="AH373" s="11"/>
      <c r="AI373" s="11"/>
      <c r="AJ373" s="11"/>
      <c r="AK373" s="33"/>
      <c r="AL373" s="33"/>
      <c r="AM373" s="34"/>
      <c r="AN373" s="35"/>
      <c r="AO373" s="27"/>
      <c r="AP373" s="11"/>
      <c r="AQ373" s="11"/>
      <c r="AR373" s="11"/>
      <c r="AS373" s="11"/>
      <c r="AT373" s="28"/>
      <c r="AU373" s="28"/>
      <c r="AV373" s="26"/>
      <c r="AW373" s="27"/>
      <c r="AX373" s="27"/>
      <c r="AY373" s="11"/>
      <c r="AZ373" s="36"/>
      <c r="BA373" s="26"/>
      <c r="BB373" s="27"/>
      <c r="BC373" s="27"/>
      <c r="BD373" s="11"/>
      <c r="BE373" s="25"/>
      <c r="BF373" s="26"/>
      <c r="BG373" s="27"/>
      <c r="BH373" s="27"/>
    </row>
    <row r="374" spans="1:60" ht="15" customHeight="1">
      <c r="A374" s="17"/>
      <c r="B374" s="17"/>
      <c r="C374" s="17"/>
      <c r="D374" s="17"/>
      <c r="E374" s="17"/>
      <c r="F374" s="300"/>
      <c r="G374" s="9"/>
      <c r="H374" s="9"/>
      <c r="J374" s="30"/>
      <c r="K374" s="30"/>
      <c r="L374" s="27"/>
      <c r="M374" s="30"/>
      <c r="N374" s="37"/>
      <c r="O374" s="25"/>
      <c r="P374" s="37"/>
      <c r="Q374" s="30"/>
      <c r="R374" s="30"/>
      <c r="S374" s="9"/>
      <c r="T374" s="9"/>
      <c r="U374" s="9"/>
      <c r="V374" s="9"/>
      <c r="W374" s="9"/>
      <c r="X374" s="9"/>
      <c r="Y374" s="38"/>
      <c r="Z374" s="9"/>
      <c r="AA374" s="9"/>
      <c r="AB374" s="9"/>
      <c r="AC374" s="9"/>
      <c r="AD374" s="9"/>
      <c r="AE374" s="37"/>
      <c r="AF374" s="30"/>
      <c r="AG374" s="39"/>
      <c r="AH374" s="9"/>
      <c r="AI374" s="9"/>
      <c r="AJ374" s="9"/>
      <c r="AK374" s="33"/>
      <c r="AL374" s="33"/>
      <c r="AM374" s="33"/>
      <c r="AN374" s="33"/>
      <c r="AO374" s="9"/>
      <c r="AP374" s="9"/>
      <c r="AQ374" s="9"/>
      <c r="AR374" s="9"/>
      <c r="AS374" s="9"/>
      <c r="AT374" s="9"/>
      <c r="AU374" s="40"/>
      <c r="AV374" s="37"/>
      <c r="AW374" s="30"/>
      <c r="AX374" s="27"/>
      <c r="AY374" s="11"/>
      <c r="AZ374" s="25"/>
      <c r="BA374" s="26"/>
      <c r="BB374" s="27"/>
      <c r="BC374" s="27"/>
      <c r="BD374" s="11"/>
      <c r="BE374" s="26"/>
      <c r="BF374" s="26"/>
      <c r="BG374" s="27"/>
      <c r="BH374" s="27"/>
    </row>
    <row r="375" spans="1:60" ht="15" customHeight="1">
      <c r="A375" s="17"/>
      <c r="B375" s="17"/>
      <c r="C375" s="17"/>
      <c r="D375" s="17"/>
      <c r="E375" s="17"/>
      <c r="F375" s="300"/>
      <c r="G375" s="9"/>
      <c r="H375" s="9"/>
      <c r="J375" s="30"/>
      <c r="K375" s="30"/>
      <c r="L375" s="27"/>
      <c r="M375" s="30"/>
      <c r="N375" s="41"/>
      <c r="O375" s="28"/>
      <c r="P375" s="37"/>
      <c r="Q375" s="30"/>
      <c r="R375" s="30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37"/>
      <c r="AF375" s="30"/>
      <c r="AG375" s="39"/>
      <c r="AH375" s="9"/>
      <c r="AI375" s="9"/>
      <c r="AJ375" s="9"/>
      <c r="AK375" s="33"/>
      <c r="AL375" s="33"/>
      <c r="AM375" s="33"/>
      <c r="AN375" s="33"/>
      <c r="AO375" s="9"/>
      <c r="AP375" s="9"/>
      <c r="AQ375" s="9"/>
      <c r="AR375" s="9"/>
      <c r="AS375" s="9"/>
      <c r="AT375" s="9"/>
      <c r="AU375" s="42"/>
      <c r="AV375" s="37"/>
      <c r="AW375" s="30"/>
      <c r="AX375" s="27"/>
      <c r="AY375" s="11"/>
      <c r="AZ375" s="36"/>
      <c r="BA375" s="26"/>
      <c r="BB375" s="27"/>
      <c r="BC375" s="27"/>
      <c r="BD375" s="11"/>
      <c r="BE375" s="43"/>
      <c r="BF375" s="26"/>
      <c r="BG375" s="27"/>
      <c r="BH375" s="27"/>
    </row>
    <row r="376" spans="1:60" ht="15" customHeight="1">
      <c r="A376" s="17"/>
      <c r="B376" s="17"/>
      <c r="C376" s="17"/>
      <c r="D376" s="17"/>
      <c r="E376" s="17"/>
      <c r="F376" s="300"/>
      <c r="G376" s="9"/>
      <c r="H376" s="31"/>
      <c r="J376" s="30"/>
      <c r="K376" s="30"/>
      <c r="L376" s="27"/>
      <c r="M376" s="30"/>
      <c r="N376" s="41"/>
      <c r="O376" s="31"/>
      <c r="P376" s="30"/>
      <c r="Q376" s="31"/>
      <c r="R376" s="37"/>
      <c r="S376" s="30"/>
      <c r="T376" s="30"/>
      <c r="V376" s="31"/>
      <c r="W376" s="37"/>
      <c r="X376" s="30"/>
      <c r="Y376" s="30"/>
      <c r="AA376" s="31"/>
      <c r="AB376" s="37"/>
      <c r="AC376" s="30"/>
      <c r="AD376" s="30"/>
      <c r="AF376" s="31"/>
      <c r="AG376" s="44"/>
      <c r="AH376" s="30"/>
      <c r="AI376" s="30"/>
      <c r="AJ376" s="11"/>
      <c r="AK376" s="33"/>
      <c r="AL376" s="33"/>
      <c r="AM376" s="33"/>
      <c r="AN376" s="33"/>
      <c r="AO376" s="11"/>
      <c r="AP376" s="9"/>
      <c r="AQ376" s="9"/>
      <c r="AR376" s="9"/>
      <c r="AS376" s="9"/>
      <c r="AT376" s="28"/>
      <c r="AU376" s="40"/>
      <c r="AV376" s="26"/>
      <c r="AW376" s="27"/>
      <c r="AX376" s="27"/>
      <c r="AY376" s="11"/>
      <c r="AZ376" s="25"/>
      <c r="BA376" s="26"/>
      <c r="BB376" s="27"/>
      <c r="BC376" s="27"/>
      <c r="BD376" s="11"/>
      <c r="BE376" s="25"/>
      <c r="BF376" s="26"/>
      <c r="BG376" s="27"/>
      <c r="BH376" s="27"/>
    </row>
    <row r="377" spans="1:60">
      <c r="A377" s="17"/>
      <c r="B377" s="17"/>
      <c r="C377" s="17"/>
      <c r="D377" s="17"/>
      <c r="E377" s="17"/>
      <c r="F377" s="300"/>
      <c r="G377" s="9"/>
      <c r="H377" s="9"/>
      <c r="J377" s="30"/>
      <c r="K377" s="30"/>
      <c r="L377" s="27"/>
      <c r="M377" s="30"/>
      <c r="N377" s="15"/>
      <c r="O377" s="9"/>
      <c r="P377" s="30"/>
      <c r="Q377" s="30"/>
      <c r="R377" s="37"/>
      <c r="S377" s="30"/>
      <c r="T377" s="30"/>
      <c r="U377" s="19"/>
      <c r="V377" s="30"/>
      <c r="W377" s="37"/>
      <c r="X377" s="30"/>
      <c r="Y377" s="30"/>
      <c r="AA377" s="45"/>
      <c r="AB377" s="37"/>
      <c r="AC377" s="30"/>
      <c r="AD377" s="30"/>
      <c r="AF377" s="9"/>
      <c r="AG377" s="44"/>
      <c r="AH377" s="30"/>
      <c r="AI377" s="30"/>
      <c r="AJ377" s="11"/>
      <c r="AK377" s="46"/>
      <c r="AL377" s="34"/>
      <c r="AM377" s="35"/>
      <c r="AN377" s="35"/>
      <c r="AO377" s="11"/>
      <c r="AP377" s="31"/>
      <c r="AQ377" s="37"/>
      <c r="AR377" s="30"/>
      <c r="AS377" s="30"/>
      <c r="AT377" s="28"/>
      <c r="AU377" s="40"/>
      <c r="AV377" s="26"/>
      <c r="AW377" s="27"/>
      <c r="AX377" s="27"/>
      <c r="AY377" s="11"/>
      <c r="AZ377" s="36"/>
      <c r="BA377" s="26"/>
      <c r="BB377" s="27"/>
      <c r="BC377" s="27"/>
      <c r="BD377" s="11"/>
      <c r="BE377" s="25"/>
      <c r="BF377" s="26"/>
      <c r="BG377" s="27"/>
      <c r="BH377" s="27"/>
    </row>
    <row r="378" spans="1:60">
      <c r="A378" s="17"/>
      <c r="B378" s="17"/>
      <c r="C378" s="17"/>
      <c r="D378" s="17"/>
      <c r="E378" s="17"/>
      <c r="F378" s="300"/>
      <c r="G378" s="9"/>
      <c r="H378" s="9"/>
      <c r="J378" s="9"/>
      <c r="K378" s="37"/>
      <c r="L378" s="27"/>
      <c r="M378" s="30"/>
      <c r="O378" s="30"/>
      <c r="P378" s="30"/>
      <c r="Q378" s="30"/>
      <c r="R378" s="37"/>
      <c r="S378" s="30"/>
      <c r="T378" s="30"/>
      <c r="V378" s="9"/>
      <c r="W378" s="37"/>
      <c r="X378" s="30"/>
      <c r="Y378" s="30"/>
      <c r="AA378" s="45"/>
      <c r="AB378" s="37"/>
      <c r="AC378" s="30"/>
      <c r="AD378" s="30"/>
      <c r="AF378" s="9"/>
      <c r="AG378" s="44"/>
      <c r="AH378" s="30"/>
      <c r="AI378" s="30"/>
      <c r="AJ378" s="11"/>
      <c r="AK378" s="33"/>
      <c r="AL378" s="34"/>
      <c r="AM378" s="35"/>
      <c r="AN378" s="35"/>
      <c r="AO378" s="11"/>
      <c r="AP378" s="31"/>
      <c r="AQ378" s="37"/>
      <c r="AR378" s="30"/>
      <c r="AS378" s="30"/>
      <c r="AT378" s="28"/>
      <c r="AU378" s="40"/>
      <c r="AV378" s="26"/>
      <c r="AW378" s="27"/>
      <c r="AX378" s="27"/>
      <c r="AY378" s="11"/>
      <c r="AZ378" s="36"/>
      <c r="BA378" s="26"/>
      <c r="BB378" s="27"/>
      <c r="BC378" s="27"/>
      <c r="BD378" s="11"/>
      <c r="BE378" s="25"/>
      <c r="BF378" s="26"/>
      <c r="BG378" s="27"/>
      <c r="BH378" s="27"/>
    </row>
    <row r="379" spans="1:60">
      <c r="A379" s="17"/>
      <c r="B379" s="17"/>
      <c r="C379" s="17"/>
      <c r="D379" s="17"/>
      <c r="E379" s="17"/>
      <c r="F379" s="300"/>
      <c r="G379" s="9"/>
      <c r="H379" s="9"/>
      <c r="J379" s="28"/>
      <c r="K379" s="26"/>
      <c r="L379" s="27"/>
      <c r="M379" s="27"/>
      <c r="O379" s="30"/>
      <c r="P379" s="30"/>
      <c r="Q379" s="30"/>
      <c r="R379" s="37"/>
      <c r="S379" s="30"/>
      <c r="T379" s="30"/>
      <c r="V379" s="9"/>
      <c r="W379" s="37"/>
      <c r="X379" s="30"/>
      <c r="Y379" s="30"/>
      <c r="AA379" s="45"/>
      <c r="AB379" s="37"/>
      <c r="AC379" s="30"/>
      <c r="AD379" s="30"/>
      <c r="AF379" s="9"/>
      <c r="AG379" s="44"/>
      <c r="AH379" s="30"/>
      <c r="AI379" s="30"/>
      <c r="AJ379" s="11"/>
      <c r="AK379" s="11"/>
      <c r="AL379" s="11"/>
      <c r="AM379" s="11"/>
      <c r="AN379" s="11"/>
      <c r="AO379" s="11"/>
      <c r="AP379" s="9"/>
      <c r="AQ379" s="37"/>
      <c r="AR379" s="30"/>
      <c r="AS379" s="30"/>
      <c r="AT379" s="11"/>
      <c r="AU379" s="40"/>
      <c r="AV379" s="26"/>
      <c r="AW379" s="27"/>
      <c r="AX379" s="27"/>
      <c r="AY379" s="11"/>
      <c r="AZ379" s="25"/>
      <c r="BA379" s="26"/>
      <c r="BB379" s="27"/>
      <c r="BC379" s="27"/>
      <c r="BD379" s="11"/>
      <c r="BE379" s="25"/>
      <c r="BF379" s="26"/>
      <c r="BG379" s="27"/>
      <c r="BH379" s="27"/>
    </row>
    <row r="380" spans="1:60" ht="15" customHeight="1">
      <c r="A380" s="11"/>
      <c r="B380" s="11"/>
      <c r="C380" s="11"/>
      <c r="D380" s="11"/>
      <c r="E380" s="11"/>
      <c r="F380" s="22"/>
      <c r="G380" s="9"/>
      <c r="H380" s="9"/>
      <c r="J380" s="28"/>
      <c r="K380" s="26"/>
      <c r="L380" s="27"/>
      <c r="M380" s="27"/>
      <c r="O380" s="30"/>
      <c r="P380" s="30"/>
      <c r="Q380" s="30"/>
      <c r="R380" s="30"/>
      <c r="S380" s="9"/>
      <c r="T380" s="9"/>
      <c r="V380" s="9"/>
      <c r="W380" s="9"/>
      <c r="X380" s="9"/>
      <c r="Y380" s="9"/>
      <c r="AA380" s="45"/>
      <c r="AB380" s="37"/>
      <c r="AC380" s="30"/>
      <c r="AD380" s="30"/>
      <c r="AF380" s="9"/>
      <c r="AG380" s="44"/>
      <c r="AH380" s="30"/>
      <c r="AI380" s="30"/>
      <c r="AJ380" s="11"/>
      <c r="AK380" s="11"/>
      <c r="AL380" s="11"/>
      <c r="AM380" s="11"/>
      <c r="AN380" s="11"/>
      <c r="AO380" s="11"/>
      <c r="AP380" s="38"/>
      <c r="AQ380" s="37"/>
      <c r="AR380" s="30"/>
      <c r="AS380" s="30"/>
      <c r="AT380" s="11"/>
      <c r="AU380" s="40"/>
      <c r="AV380" s="26"/>
      <c r="AW380" s="27"/>
      <c r="AX380" s="27"/>
      <c r="AY380" s="11"/>
      <c r="AZ380" s="25"/>
      <c r="BA380" s="26"/>
      <c r="BB380" s="27"/>
      <c r="BC380" s="27"/>
      <c r="BD380" s="11"/>
      <c r="BE380" s="25"/>
      <c r="BF380" s="26"/>
      <c r="BG380" s="27"/>
      <c r="BH380" s="27"/>
    </row>
    <row r="381" spans="1:60">
      <c r="A381" s="11"/>
      <c r="B381" s="11"/>
      <c r="C381" s="11"/>
      <c r="D381" s="11"/>
      <c r="E381" s="11"/>
      <c r="F381" s="22"/>
      <c r="H381" s="9"/>
      <c r="I381" s="9"/>
      <c r="J381" s="28"/>
      <c r="K381" s="26"/>
      <c r="L381" s="27"/>
      <c r="M381" s="27"/>
      <c r="O381" s="30"/>
      <c r="P381" s="30"/>
      <c r="Q381" s="30"/>
      <c r="R381" s="30"/>
      <c r="S381" s="9"/>
      <c r="T381" s="9"/>
      <c r="V381" s="9"/>
      <c r="W381" s="9"/>
      <c r="X381" s="9"/>
      <c r="Y381" s="9"/>
      <c r="AA381" s="45"/>
      <c r="AB381" s="37"/>
      <c r="AC381" s="30"/>
      <c r="AD381" s="30"/>
      <c r="AF381" s="9"/>
      <c r="AG381" s="44"/>
      <c r="AH381" s="30"/>
      <c r="AI381" s="30"/>
      <c r="AJ381" s="11"/>
      <c r="AK381" s="11"/>
      <c r="AL381" s="11"/>
      <c r="AM381" s="11"/>
      <c r="AN381" s="11"/>
      <c r="AO381" s="11"/>
      <c r="AP381" s="9"/>
      <c r="AQ381" s="37"/>
      <c r="AR381" s="30"/>
      <c r="AS381" s="30"/>
      <c r="AT381" s="11"/>
      <c r="AU381" s="40"/>
      <c r="AV381" s="26"/>
      <c r="AW381" s="27"/>
      <c r="AX381" s="27"/>
      <c r="AY381" s="11"/>
      <c r="AZ381" s="25"/>
      <c r="BA381" s="26"/>
      <c r="BB381" s="27"/>
      <c r="BC381" s="27"/>
      <c r="BD381" s="11"/>
      <c r="BE381" s="25"/>
      <c r="BF381" s="26"/>
      <c r="BG381" s="27"/>
      <c r="BH381" s="27"/>
    </row>
    <row r="382" spans="1:60">
      <c r="A382" s="11"/>
      <c r="B382" s="11"/>
      <c r="C382" s="11"/>
      <c r="D382" s="11"/>
      <c r="E382" s="11"/>
      <c r="F382" s="22"/>
      <c r="H382" s="9"/>
      <c r="I382" s="31"/>
      <c r="J382" s="28"/>
      <c r="K382" s="26"/>
      <c r="L382" s="27"/>
      <c r="M382" s="27"/>
      <c r="O382" s="30"/>
      <c r="P382" s="37"/>
      <c r="Q382" s="30"/>
      <c r="R382" s="30"/>
      <c r="S382" s="9"/>
      <c r="T382" s="9"/>
      <c r="AA382" s="45"/>
      <c r="AB382" s="37"/>
      <c r="AC382" s="30"/>
      <c r="AD382" s="30"/>
      <c r="AF382" s="9"/>
      <c r="AG382" s="44"/>
      <c r="AH382" s="30"/>
      <c r="AI382" s="30"/>
      <c r="AJ382" s="11"/>
      <c r="AK382" s="11"/>
      <c r="AL382" s="11"/>
      <c r="AM382" s="11"/>
      <c r="AN382" s="11"/>
      <c r="AO382" s="11"/>
      <c r="AP382" s="9"/>
      <c r="AQ382" s="37"/>
      <c r="AR382" s="30"/>
      <c r="AS382" s="30"/>
      <c r="AT382" s="11"/>
      <c r="AU382" s="40"/>
      <c r="AV382" s="26"/>
      <c r="AW382" s="27"/>
      <c r="AX382" s="27"/>
      <c r="AY382" s="11"/>
      <c r="AZ382" s="25"/>
      <c r="BA382" s="26"/>
      <c r="BB382" s="27"/>
      <c r="BC382" s="27"/>
      <c r="BD382" s="11"/>
      <c r="BE382" s="43"/>
      <c r="BF382" s="26"/>
      <c r="BG382" s="27"/>
      <c r="BH382" s="27"/>
    </row>
    <row r="383" spans="1:60">
      <c r="A383" s="11"/>
      <c r="B383" s="11"/>
      <c r="C383" s="11"/>
      <c r="D383" s="11"/>
      <c r="E383" s="11"/>
      <c r="F383" s="22"/>
      <c r="H383" s="9"/>
      <c r="I383" s="37"/>
      <c r="J383" s="28"/>
      <c r="K383" s="26"/>
      <c r="L383" s="27"/>
      <c r="M383" s="27"/>
      <c r="O383" s="30"/>
      <c r="P383" s="37"/>
      <c r="Q383" s="30"/>
      <c r="R383" s="30"/>
      <c r="S383" s="9"/>
      <c r="T383" s="9"/>
      <c r="AA383" s="45"/>
      <c r="AB383" s="37"/>
      <c r="AC383" s="30"/>
      <c r="AD383" s="30"/>
      <c r="AF383" s="9"/>
      <c r="AG383" s="44"/>
      <c r="AH383" s="30"/>
      <c r="AI383" s="30"/>
      <c r="AJ383" s="11"/>
      <c r="AK383" s="11"/>
      <c r="AL383" s="11"/>
      <c r="AM383" s="11"/>
      <c r="AN383" s="11"/>
      <c r="AO383" s="11"/>
      <c r="AP383" s="9"/>
      <c r="AQ383" s="37"/>
      <c r="AR383" s="30"/>
      <c r="AS383" s="30"/>
      <c r="AT383" s="11"/>
      <c r="AU383" s="47"/>
      <c r="AV383" s="26"/>
      <c r="AW383" s="27"/>
      <c r="AX383" s="27"/>
      <c r="AY383" s="11"/>
      <c r="AZ383" s="25"/>
      <c r="BA383" s="26"/>
      <c r="BB383" s="27"/>
      <c r="BC383" s="27"/>
      <c r="BD383" s="11"/>
      <c r="BE383" s="43"/>
      <c r="BF383" s="26"/>
      <c r="BG383" s="27"/>
      <c r="BH383" s="27"/>
    </row>
    <row r="384" spans="1:60">
      <c r="A384" s="11"/>
      <c r="B384" s="11"/>
      <c r="C384" s="11"/>
      <c r="D384" s="11"/>
      <c r="E384" s="11"/>
      <c r="F384" s="22"/>
      <c r="I384" s="37"/>
      <c r="J384" s="28"/>
      <c r="K384" s="26"/>
      <c r="L384" s="27"/>
      <c r="M384" s="27"/>
      <c r="O384" s="9"/>
      <c r="P384" s="26"/>
      <c r="Q384" s="27"/>
      <c r="R384" s="27"/>
      <c r="AA384" s="45"/>
      <c r="AB384" s="37"/>
      <c r="AC384" s="30"/>
      <c r="AD384" s="30"/>
      <c r="AF384" s="9"/>
      <c r="AG384" s="44"/>
      <c r="AH384" s="30"/>
      <c r="AI384" s="30"/>
      <c r="AJ384" s="11"/>
      <c r="AK384" s="11"/>
      <c r="AL384" s="11"/>
      <c r="AM384" s="11"/>
      <c r="AN384" s="11"/>
      <c r="AO384" s="11"/>
      <c r="AP384" s="9"/>
      <c r="AQ384" s="37"/>
      <c r="AR384" s="30"/>
      <c r="AS384" s="30"/>
      <c r="AT384" s="11"/>
      <c r="AU384" s="40"/>
      <c r="AV384" s="26"/>
      <c r="AW384" s="27"/>
      <c r="AX384" s="27"/>
      <c r="AY384" s="11"/>
      <c r="AZ384" s="11"/>
      <c r="BA384" s="11"/>
      <c r="BB384" s="11"/>
      <c r="BC384" s="11"/>
      <c r="BD384" s="11"/>
      <c r="BE384" s="25"/>
      <c r="BF384" s="26"/>
      <c r="BG384" s="27"/>
      <c r="BH384" s="27"/>
    </row>
    <row r="385" spans="1:60">
      <c r="A385" s="11"/>
      <c r="B385" s="11"/>
      <c r="C385" s="11"/>
      <c r="D385" s="11"/>
      <c r="E385" s="11"/>
      <c r="F385" s="22"/>
      <c r="I385" s="37"/>
      <c r="J385" s="28"/>
      <c r="K385" s="26"/>
      <c r="L385" s="27"/>
      <c r="M385" s="27"/>
      <c r="O385" s="9"/>
      <c r="P385" s="26"/>
      <c r="Q385" s="27"/>
      <c r="R385" s="27"/>
      <c r="AA385" s="45"/>
      <c r="AB385" s="37"/>
      <c r="AC385" s="30"/>
      <c r="AD385" s="30"/>
      <c r="AF385" s="9"/>
      <c r="AG385" s="44"/>
      <c r="AH385" s="30"/>
      <c r="AI385" s="30" t="str">
        <f t="shared" ref="AI385:AI395" si="1">LEFT(AH385,5)</f>
        <v/>
      </c>
      <c r="AJ385" s="11"/>
      <c r="AK385" s="11"/>
      <c r="AL385" s="11"/>
      <c r="AM385" s="11"/>
      <c r="AN385" s="11"/>
      <c r="AO385" s="11"/>
      <c r="AP385" s="9"/>
      <c r="AQ385" s="9"/>
      <c r="AR385" s="9"/>
      <c r="AS385" s="9"/>
      <c r="AT385" s="11"/>
      <c r="AU385" s="47"/>
      <c r="AV385" s="26"/>
      <c r="AW385" s="27"/>
      <c r="AX385" s="27"/>
      <c r="AY385" s="11"/>
      <c r="AZ385" s="11"/>
      <c r="BA385" s="11"/>
      <c r="BB385" s="11"/>
      <c r="BC385" s="11"/>
      <c r="BD385" s="11"/>
      <c r="BE385" s="25"/>
      <c r="BF385" s="26"/>
      <c r="BG385" s="27"/>
      <c r="BH385" s="27"/>
    </row>
    <row r="386" spans="1:60">
      <c r="A386" s="11"/>
      <c r="B386" s="11"/>
      <c r="C386" s="11"/>
      <c r="D386" s="11"/>
      <c r="E386" s="11"/>
      <c r="F386" s="22"/>
      <c r="I386" s="37"/>
      <c r="J386" s="28"/>
      <c r="K386" s="26"/>
      <c r="L386" s="27"/>
      <c r="M386" s="27"/>
      <c r="O386" s="25"/>
      <c r="P386" s="26"/>
      <c r="Q386" s="27"/>
      <c r="R386" s="27"/>
      <c r="AA386" s="45"/>
      <c r="AB386" s="37"/>
      <c r="AC386" s="30"/>
      <c r="AD386" s="30"/>
      <c r="AF386" s="9"/>
      <c r="AG386" s="44"/>
      <c r="AH386" s="30"/>
      <c r="AI386" s="30" t="str">
        <f t="shared" si="1"/>
        <v/>
      </c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40"/>
      <c r="AV386" s="26"/>
      <c r="AW386" s="27"/>
      <c r="AX386" s="27"/>
      <c r="AY386" s="11"/>
      <c r="AZ386" s="11"/>
      <c r="BA386" s="11"/>
      <c r="BB386" s="11"/>
      <c r="BC386" s="11"/>
      <c r="BD386" s="11"/>
      <c r="BE386" s="25"/>
      <c r="BF386" s="26"/>
      <c r="BG386" s="27"/>
      <c r="BH386" s="27"/>
    </row>
    <row r="387" spans="1:60" ht="15" customHeight="1">
      <c r="A387" s="11"/>
      <c r="B387" s="11"/>
      <c r="C387" s="11"/>
      <c r="D387" s="11"/>
      <c r="E387" s="11"/>
      <c r="F387" s="22"/>
      <c r="I387" s="37"/>
      <c r="J387" s="28"/>
      <c r="K387" s="26"/>
      <c r="L387" s="27"/>
      <c r="M387" s="27"/>
      <c r="O387" s="28"/>
      <c r="P387" s="26"/>
      <c r="Q387" s="27"/>
      <c r="R387" s="27"/>
      <c r="AA387" s="45"/>
      <c r="AB387" s="37"/>
      <c r="AC387" s="30"/>
      <c r="AD387" s="30"/>
      <c r="AF387" s="9"/>
      <c r="AG387" s="44"/>
      <c r="AH387" s="30"/>
      <c r="AI387" s="30" t="str">
        <f t="shared" si="1"/>
        <v/>
      </c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40"/>
      <c r="AV387" s="26"/>
      <c r="AW387" s="27"/>
      <c r="AX387" s="27"/>
      <c r="AY387" s="11"/>
      <c r="AZ387" s="11"/>
      <c r="BA387" s="11"/>
      <c r="BB387" s="11"/>
      <c r="BC387" s="11"/>
      <c r="BD387" s="11"/>
      <c r="BE387" s="25"/>
      <c r="BF387" s="26"/>
      <c r="BG387" s="27"/>
      <c r="BH387" s="27"/>
    </row>
    <row r="388" spans="1:60" ht="15" customHeight="1">
      <c r="A388" s="11"/>
      <c r="B388" s="11"/>
      <c r="C388" s="11"/>
      <c r="D388" s="11"/>
      <c r="E388" s="11"/>
      <c r="F388" s="22"/>
      <c r="I388" s="37"/>
      <c r="J388" s="28"/>
      <c r="K388" s="26"/>
      <c r="L388" s="27"/>
      <c r="M388" s="27"/>
      <c r="O388" s="28"/>
      <c r="P388" s="26"/>
      <c r="Q388" s="27"/>
      <c r="R388" s="27"/>
      <c r="AA388" s="9"/>
      <c r="AB388" s="37"/>
      <c r="AC388" s="30"/>
      <c r="AD388" s="30"/>
      <c r="AF388" s="9"/>
      <c r="AG388" s="44"/>
      <c r="AH388" s="30"/>
      <c r="AI388" s="30" t="str">
        <f t="shared" si="1"/>
        <v/>
      </c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25"/>
      <c r="AV388" s="26"/>
      <c r="AW388" s="27"/>
      <c r="AX388" s="27"/>
      <c r="AY388" s="11"/>
      <c r="AZ388" s="11"/>
      <c r="BA388" s="11"/>
      <c r="BB388" s="11"/>
      <c r="BC388" s="11"/>
      <c r="BD388" s="11"/>
      <c r="BE388" s="25"/>
      <c r="BF388" s="26"/>
      <c r="BG388" s="27"/>
      <c r="BH388" s="27"/>
    </row>
    <row r="389" spans="1:60" ht="15" customHeight="1">
      <c r="A389" s="11"/>
      <c r="B389" s="11"/>
      <c r="C389" s="11"/>
      <c r="D389" s="11"/>
      <c r="E389" s="11"/>
      <c r="F389" s="22"/>
      <c r="I389" s="37"/>
      <c r="J389" s="28"/>
      <c r="K389" s="26"/>
      <c r="L389" s="27"/>
      <c r="M389" s="27"/>
      <c r="O389" s="25"/>
      <c r="P389" s="19"/>
      <c r="Q389" s="17"/>
      <c r="R389" s="17"/>
      <c r="AA389" s="9"/>
      <c r="AB389" s="37"/>
      <c r="AC389" s="30"/>
      <c r="AD389" s="30"/>
      <c r="AF389" s="9"/>
      <c r="AG389" s="44"/>
      <c r="AH389" s="30"/>
      <c r="AI389" s="30" t="str">
        <f t="shared" si="1"/>
        <v/>
      </c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48"/>
      <c r="AU389" s="28"/>
      <c r="AV389" s="26"/>
      <c r="AW389" s="27"/>
      <c r="AX389" s="27"/>
      <c r="AY389" s="11"/>
      <c r="AZ389" s="11"/>
      <c r="BA389" s="11"/>
      <c r="BB389" s="11"/>
      <c r="BC389" s="11"/>
      <c r="BD389" s="11"/>
      <c r="BE389" s="25"/>
      <c r="BF389" s="26"/>
      <c r="BG389" s="27"/>
      <c r="BH389" s="27"/>
    </row>
    <row r="390" spans="1:60" ht="15" customHeight="1">
      <c r="A390" s="11"/>
      <c r="B390" s="11"/>
      <c r="C390" s="11"/>
      <c r="D390" s="11"/>
      <c r="E390" s="11"/>
      <c r="F390" s="22"/>
      <c r="I390" s="9"/>
      <c r="J390" s="28"/>
      <c r="K390" s="26"/>
      <c r="L390" s="27"/>
      <c r="M390" s="27"/>
      <c r="O390" s="25"/>
      <c r="AA390" s="9"/>
      <c r="AB390" s="37"/>
      <c r="AC390" s="30"/>
      <c r="AD390" s="30"/>
      <c r="AF390" s="9"/>
      <c r="AG390" s="44"/>
      <c r="AH390" s="30"/>
      <c r="AI390" s="30" t="str">
        <f t="shared" si="1"/>
        <v/>
      </c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43"/>
      <c r="BF390" s="26"/>
      <c r="BG390" s="27"/>
      <c r="BH390" s="27"/>
    </row>
    <row r="391" spans="1:60" ht="15" customHeight="1">
      <c r="A391" s="11"/>
      <c r="B391" s="11"/>
      <c r="C391" s="11"/>
      <c r="D391" s="11"/>
      <c r="E391" s="11"/>
      <c r="F391" s="22"/>
      <c r="J391" s="28"/>
      <c r="K391" s="26"/>
      <c r="L391" s="27"/>
      <c r="M391" s="27"/>
      <c r="AA391" s="9"/>
      <c r="AB391" s="37"/>
      <c r="AC391" s="30"/>
      <c r="AD391" s="30"/>
      <c r="AF391" s="9"/>
      <c r="AG391" s="44"/>
      <c r="AH391" s="30"/>
      <c r="AI391" s="30" t="str">
        <f t="shared" si="1"/>
        <v/>
      </c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28"/>
      <c r="BF391" s="26"/>
      <c r="BG391" s="27"/>
      <c r="BH391" s="27"/>
    </row>
    <row r="392" spans="1:60">
      <c r="A392" s="11"/>
      <c r="B392" s="11"/>
      <c r="C392" s="11"/>
      <c r="D392" s="11"/>
      <c r="E392" s="11"/>
      <c r="F392" s="22"/>
      <c r="J392" s="28"/>
      <c r="K392" s="26"/>
      <c r="L392" s="27"/>
      <c r="M392" s="27"/>
      <c r="AA392" s="9"/>
      <c r="AB392" s="37"/>
      <c r="AC392" s="30"/>
      <c r="AD392" s="30"/>
      <c r="AF392" s="9"/>
      <c r="AG392" s="44"/>
      <c r="AH392" s="30"/>
      <c r="AI392" s="30" t="str">
        <f t="shared" si="1"/>
        <v/>
      </c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25"/>
      <c r="BF392" s="26"/>
      <c r="BG392" s="27"/>
      <c r="BH392" s="27"/>
    </row>
    <row r="393" spans="1:60">
      <c r="A393" s="11"/>
      <c r="B393" s="11"/>
      <c r="C393" s="11"/>
      <c r="D393" s="11"/>
      <c r="E393" s="11"/>
      <c r="F393" s="22"/>
      <c r="J393" s="28"/>
      <c r="K393" s="26"/>
      <c r="L393" s="27"/>
      <c r="M393" s="27"/>
      <c r="AA393" s="9"/>
      <c r="AB393" s="37"/>
      <c r="AC393" s="30"/>
      <c r="AD393" s="30"/>
      <c r="AF393" s="9"/>
      <c r="AG393" s="44"/>
      <c r="AH393" s="30"/>
      <c r="AI393" s="30" t="str">
        <f t="shared" si="1"/>
        <v/>
      </c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43"/>
      <c r="BF393" s="26"/>
      <c r="BG393" s="27"/>
      <c r="BH393" s="27"/>
    </row>
    <row r="394" spans="1:60" ht="15" customHeight="1">
      <c r="A394" s="11"/>
      <c r="B394" s="11"/>
      <c r="C394" s="11"/>
      <c r="D394" s="11"/>
      <c r="E394" s="11"/>
      <c r="F394" s="22"/>
      <c r="J394" s="28"/>
      <c r="K394" s="26"/>
      <c r="L394" s="27"/>
      <c r="M394" s="27"/>
      <c r="AA394" s="9"/>
      <c r="AB394" s="37"/>
      <c r="AC394" s="30"/>
      <c r="AD394" s="30"/>
      <c r="AF394" s="9"/>
      <c r="AG394" s="44"/>
      <c r="AH394" s="30"/>
      <c r="AI394" s="30" t="str">
        <f t="shared" si="1"/>
        <v/>
      </c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25"/>
      <c r="BF394" s="26"/>
      <c r="BG394" s="27"/>
      <c r="BH394" s="27"/>
    </row>
    <row r="395" spans="1:60" ht="15" customHeight="1">
      <c r="A395" s="11"/>
      <c r="B395" s="11"/>
      <c r="C395" s="11"/>
      <c r="D395" s="11"/>
      <c r="E395" s="11"/>
      <c r="F395" s="22"/>
      <c r="J395" s="28"/>
      <c r="K395" s="26"/>
      <c r="L395" s="27"/>
      <c r="M395" s="27"/>
      <c r="AA395" s="9"/>
      <c r="AB395" s="37"/>
      <c r="AC395" s="30"/>
      <c r="AD395" s="30"/>
      <c r="AF395" s="9"/>
      <c r="AG395" s="44"/>
      <c r="AH395" s="30"/>
      <c r="AI395" s="30" t="str">
        <f t="shared" si="1"/>
        <v/>
      </c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25"/>
      <c r="BF395" s="26"/>
      <c r="BG395" s="27"/>
      <c r="BH395" s="27"/>
    </row>
    <row r="396" spans="1:60" ht="15" customHeight="1">
      <c r="A396" s="11"/>
      <c r="B396" s="11"/>
      <c r="C396" s="11"/>
      <c r="D396" s="11"/>
      <c r="E396" s="11"/>
      <c r="F396" s="22"/>
      <c r="J396" s="28"/>
      <c r="K396" s="26"/>
      <c r="L396" s="27"/>
      <c r="M396" s="27"/>
      <c r="AA396" s="9"/>
      <c r="AB396" s="37"/>
      <c r="AC396" s="30"/>
      <c r="AD396" s="30"/>
      <c r="AF396" s="9"/>
      <c r="AG396" s="44"/>
      <c r="AH396" s="30"/>
      <c r="AI396" s="30" t="str">
        <f t="shared" ref="AI396:AI403" si="2">LEFT(AH396,5)</f>
        <v/>
      </c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25"/>
      <c r="BF396" s="26"/>
      <c r="BG396" s="27"/>
      <c r="BH396" s="27"/>
    </row>
    <row r="397" spans="1:60" ht="15" customHeight="1">
      <c r="A397" s="11"/>
      <c r="B397" s="11"/>
      <c r="C397" s="11"/>
      <c r="D397" s="11"/>
      <c r="E397" s="11"/>
      <c r="F397" s="22"/>
      <c r="AA397" s="9"/>
      <c r="AB397" s="37"/>
      <c r="AC397" s="30"/>
      <c r="AD397" s="30"/>
      <c r="AF397" s="9"/>
      <c r="AG397" s="44"/>
      <c r="AH397" s="30"/>
      <c r="AI397" s="30" t="str">
        <f t="shared" si="2"/>
        <v/>
      </c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25"/>
      <c r="BF397" s="26"/>
      <c r="BG397" s="27"/>
      <c r="BH397" s="27"/>
    </row>
    <row r="398" spans="1:60">
      <c r="A398" s="11"/>
      <c r="B398" s="11"/>
      <c r="C398" s="11"/>
      <c r="D398" s="11"/>
      <c r="E398" s="11"/>
      <c r="F398" s="22"/>
      <c r="AA398" s="9"/>
      <c r="AB398" s="37"/>
      <c r="AC398" s="30"/>
      <c r="AD398" s="30"/>
      <c r="AF398" s="9"/>
      <c r="AG398" s="44"/>
      <c r="AH398" s="30"/>
      <c r="AI398" s="30" t="str">
        <f t="shared" si="2"/>
        <v/>
      </c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25"/>
      <c r="BF398" s="26"/>
      <c r="BG398" s="27"/>
      <c r="BH398" s="27"/>
    </row>
    <row r="399" spans="1:60">
      <c r="A399" s="11"/>
      <c r="B399" s="11"/>
      <c r="C399" s="11"/>
      <c r="D399" s="11"/>
      <c r="E399" s="11"/>
      <c r="F399" s="22"/>
      <c r="AA399" s="9"/>
      <c r="AB399" s="37"/>
      <c r="AC399" s="30"/>
      <c r="AD399" s="30"/>
      <c r="AF399" s="9"/>
      <c r="AG399" s="44"/>
      <c r="AH399" s="30"/>
      <c r="AI399" s="30" t="str">
        <f t="shared" si="2"/>
        <v/>
      </c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25"/>
      <c r="BF399" s="26"/>
      <c r="BG399" s="27"/>
      <c r="BH399" s="27"/>
    </row>
    <row r="400" spans="1:60" ht="15" customHeight="1">
      <c r="A400" s="11"/>
      <c r="B400" s="11"/>
      <c r="C400" s="11"/>
      <c r="D400" s="11"/>
      <c r="E400" s="11"/>
      <c r="F400" s="22"/>
      <c r="AA400" s="9"/>
      <c r="AB400" s="37"/>
      <c r="AC400" s="30"/>
      <c r="AD400" s="30"/>
      <c r="AF400" s="9"/>
      <c r="AG400" s="44"/>
      <c r="AH400" s="30"/>
      <c r="AI400" s="30" t="str">
        <f t="shared" si="2"/>
        <v/>
      </c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25"/>
      <c r="BF400" s="26"/>
      <c r="BG400" s="27"/>
      <c r="BH400" s="27"/>
    </row>
    <row r="401" spans="1:60">
      <c r="A401" s="11"/>
      <c r="B401" s="11"/>
      <c r="C401" s="11"/>
      <c r="D401" s="11"/>
      <c r="E401" s="11"/>
      <c r="F401" s="22"/>
      <c r="AA401" s="9"/>
      <c r="AB401" s="37"/>
      <c r="AC401" s="30"/>
      <c r="AD401" s="30"/>
      <c r="AF401" s="9"/>
      <c r="AG401" s="44"/>
      <c r="AH401" s="30"/>
      <c r="AI401" s="30" t="str">
        <f t="shared" si="2"/>
        <v/>
      </c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25"/>
      <c r="BF401" s="26"/>
      <c r="BG401" s="27"/>
      <c r="BH401" s="27"/>
    </row>
    <row r="402" spans="1:60">
      <c r="A402" s="11"/>
      <c r="B402" s="11"/>
      <c r="C402" s="11"/>
      <c r="D402" s="11"/>
      <c r="E402" s="11"/>
      <c r="F402" s="22"/>
      <c r="AA402" s="9"/>
      <c r="AB402" s="37"/>
      <c r="AC402" s="30"/>
      <c r="AD402" s="30"/>
      <c r="AF402" s="9"/>
      <c r="AG402" s="44"/>
      <c r="AH402" s="30"/>
      <c r="AI402" s="30" t="str">
        <f t="shared" si="2"/>
        <v/>
      </c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28"/>
      <c r="BF402" s="26"/>
      <c r="BG402" s="27"/>
      <c r="BH402" s="27"/>
    </row>
    <row r="403" spans="1:60">
      <c r="A403" s="11"/>
      <c r="B403" s="11"/>
      <c r="C403" s="11"/>
      <c r="D403" s="11"/>
      <c r="E403" s="11"/>
      <c r="F403" s="22"/>
      <c r="AA403" s="9"/>
      <c r="AB403" s="37"/>
      <c r="AC403" s="30"/>
      <c r="AD403" s="30"/>
      <c r="AF403" s="9"/>
      <c r="AG403" s="44"/>
      <c r="AH403" s="30"/>
      <c r="AI403" s="30" t="str">
        <f t="shared" si="2"/>
        <v/>
      </c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25"/>
      <c r="BF403" s="26"/>
      <c r="BG403" s="27"/>
      <c r="BH403" s="27"/>
    </row>
    <row r="404" spans="1:60">
      <c r="A404" s="11"/>
      <c r="B404" s="11"/>
      <c r="C404" s="11"/>
      <c r="D404" s="11"/>
      <c r="E404" s="11"/>
      <c r="F404" s="22"/>
      <c r="AA404" s="9"/>
      <c r="AB404" s="37"/>
      <c r="AC404" s="30"/>
      <c r="AD404" s="30"/>
      <c r="AG404" s="13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25"/>
      <c r="BF404" s="26"/>
      <c r="BG404" s="27"/>
      <c r="BH404" s="27"/>
    </row>
    <row r="405" spans="1:60">
      <c r="A405" s="11"/>
      <c r="B405" s="11"/>
      <c r="C405" s="11"/>
      <c r="D405" s="11"/>
      <c r="E405" s="11"/>
      <c r="F405" s="22"/>
      <c r="AA405" s="9"/>
      <c r="AB405" s="37"/>
      <c r="AC405" s="30"/>
      <c r="AD405" s="30"/>
      <c r="AG405" s="13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25"/>
      <c r="BF405" s="26"/>
      <c r="BG405" s="27"/>
      <c r="BH405" s="27"/>
    </row>
    <row r="406" spans="1:60">
      <c r="A406" s="11"/>
      <c r="B406" s="11"/>
      <c r="C406" s="11"/>
      <c r="D406" s="11"/>
      <c r="E406" s="11"/>
      <c r="F406" s="22"/>
      <c r="AA406" s="9"/>
      <c r="AB406" s="37"/>
      <c r="AC406" s="30"/>
      <c r="AD406" s="30"/>
      <c r="AG406" s="13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25"/>
      <c r="BF406" s="26"/>
      <c r="BG406" s="27"/>
      <c r="BH406" s="27"/>
    </row>
    <row r="407" spans="1:60">
      <c r="A407" s="11"/>
      <c r="B407" s="11"/>
      <c r="C407" s="11"/>
      <c r="D407" s="11"/>
      <c r="E407" s="11"/>
      <c r="F407" s="22"/>
      <c r="AA407" s="9"/>
      <c r="AB407" s="37"/>
      <c r="AC407" s="30"/>
      <c r="AD407" s="30"/>
      <c r="AG407" s="13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49"/>
      <c r="BF407" s="26"/>
      <c r="BG407" s="27"/>
      <c r="BH407" s="27"/>
    </row>
    <row r="408" spans="1:60">
      <c r="A408" s="11"/>
      <c r="B408" s="11"/>
      <c r="C408" s="11"/>
      <c r="D408" s="11"/>
      <c r="E408" s="11"/>
      <c r="F408" s="22"/>
      <c r="AA408" s="9"/>
      <c r="AB408" s="37"/>
      <c r="AC408" s="30"/>
      <c r="AD408" s="30"/>
      <c r="AG408" s="13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43"/>
      <c r="BF408" s="26"/>
      <c r="BG408" s="27"/>
      <c r="BH408" s="27"/>
    </row>
    <row r="409" spans="1:60">
      <c r="A409" s="11"/>
      <c r="B409" s="11"/>
      <c r="C409" s="11"/>
      <c r="D409" s="11"/>
      <c r="E409" s="11"/>
      <c r="F409" s="22"/>
      <c r="AA409" s="9"/>
      <c r="AB409" s="37"/>
      <c r="AC409" s="30"/>
      <c r="AD409" s="30"/>
      <c r="AG409" s="13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25"/>
      <c r="BF409" s="26"/>
      <c r="BG409" s="27"/>
      <c r="BH409" s="27"/>
    </row>
    <row r="410" spans="1:60" ht="15" customHeight="1">
      <c r="A410" s="11"/>
      <c r="B410" s="11"/>
      <c r="C410" s="11"/>
      <c r="D410" s="11"/>
      <c r="E410" s="11"/>
      <c r="F410" s="22"/>
      <c r="AA410" s="9"/>
      <c r="AB410" s="37"/>
      <c r="AC410" s="30"/>
      <c r="AD410" s="30"/>
      <c r="AG410" s="13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28"/>
      <c r="BF410" s="26"/>
      <c r="BG410" s="27"/>
      <c r="BH410" s="27"/>
    </row>
    <row r="411" spans="1:60" ht="15" customHeight="1">
      <c r="A411" s="11"/>
      <c r="B411" s="11"/>
      <c r="C411" s="11"/>
      <c r="D411" s="11"/>
      <c r="E411" s="11"/>
      <c r="F411" s="22"/>
      <c r="AA411" s="9"/>
      <c r="AB411" s="37"/>
      <c r="AC411" s="30"/>
      <c r="AD411" s="30"/>
      <c r="AG411" s="13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28"/>
      <c r="BF411" s="26"/>
      <c r="BG411" s="27"/>
      <c r="BH411" s="27"/>
    </row>
    <row r="412" spans="1:60">
      <c r="A412" s="11"/>
      <c r="B412" s="11"/>
      <c r="C412" s="11"/>
      <c r="D412" s="11"/>
      <c r="E412" s="11"/>
      <c r="F412" s="22"/>
      <c r="AA412" s="9"/>
      <c r="AB412" s="37"/>
      <c r="AC412" s="30"/>
      <c r="AD412" s="30"/>
      <c r="AG412" s="13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28"/>
      <c r="BF412" s="26"/>
      <c r="BG412" s="27"/>
      <c r="BH412" s="27"/>
    </row>
    <row r="413" spans="1:60">
      <c r="A413" s="11"/>
      <c r="B413" s="11"/>
      <c r="C413" s="11"/>
      <c r="D413" s="11"/>
      <c r="E413" s="11"/>
      <c r="F413" s="22"/>
      <c r="AA413" s="9"/>
      <c r="AB413" s="37"/>
      <c r="AC413" s="30"/>
      <c r="AD413" s="30"/>
      <c r="AG413" s="13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25"/>
      <c r="BF413" s="26"/>
      <c r="BG413" s="27"/>
      <c r="BH413" s="27"/>
    </row>
    <row r="414" spans="1:60" ht="15" customHeight="1">
      <c r="A414" s="11"/>
      <c r="B414" s="11"/>
      <c r="C414" s="11"/>
      <c r="D414" s="11"/>
      <c r="E414" s="11"/>
      <c r="F414" s="22"/>
      <c r="AA414" s="9"/>
      <c r="AB414" s="37"/>
      <c r="AC414" s="30"/>
      <c r="AD414" s="30"/>
      <c r="AG414" s="13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25"/>
      <c r="BF414" s="26"/>
      <c r="BG414" s="27"/>
      <c r="BH414" s="27"/>
    </row>
    <row r="415" spans="1:60" ht="15" customHeight="1">
      <c r="A415" s="11"/>
      <c r="B415" s="11"/>
      <c r="C415" s="11"/>
      <c r="D415" s="11"/>
      <c r="E415" s="11"/>
      <c r="F415" s="22"/>
      <c r="AA415" s="9"/>
      <c r="AB415" s="37"/>
      <c r="AC415" s="30"/>
      <c r="AD415" s="30"/>
      <c r="AG415" s="13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25"/>
      <c r="BF415" s="26"/>
      <c r="BG415" s="27"/>
      <c r="BH415" s="27"/>
    </row>
    <row r="416" spans="1:60" ht="15" customHeight="1">
      <c r="A416" s="11"/>
      <c r="B416" s="11"/>
      <c r="C416" s="11"/>
      <c r="D416" s="11"/>
      <c r="E416" s="11"/>
      <c r="F416" s="22"/>
      <c r="AA416" s="9"/>
      <c r="AB416" s="37"/>
      <c r="AC416" s="30"/>
      <c r="AD416" s="30"/>
      <c r="AG416" s="13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25"/>
      <c r="BF416" s="26"/>
      <c r="BG416" s="27"/>
      <c r="BH416" s="27"/>
    </row>
    <row r="417" spans="1:60" ht="15" customHeight="1">
      <c r="A417" s="11"/>
      <c r="B417" s="11"/>
      <c r="C417" s="11"/>
      <c r="D417" s="11"/>
      <c r="E417" s="11"/>
      <c r="F417" s="22"/>
      <c r="AA417" s="9"/>
      <c r="AB417" s="37"/>
      <c r="AC417" s="30"/>
      <c r="AD417" s="30"/>
      <c r="AG417" s="13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25"/>
      <c r="BF417" s="26"/>
      <c r="BG417" s="27"/>
      <c r="BH417" s="27"/>
    </row>
    <row r="418" spans="1:60">
      <c r="A418" s="11"/>
      <c r="B418" s="11"/>
      <c r="C418" s="11"/>
      <c r="D418" s="11"/>
      <c r="E418" s="11"/>
      <c r="F418" s="22"/>
      <c r="AA418" s="9"/>
      <c r="AB418" s="37"/>
      <c r="AC418" s="30"/>
      <c r="AD418" s="30"/>
      <c r="AG418" s="13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28"/>
      <c r="BF418" s="26"/>
      <c r="BG418" s="27"/>
      <c r="BH418" s="27"/>
    </row>
    <row r="419" spans="1:60">
      <c r="A419" s="11"/>
      <c r="B419" s="11"/>
      <c r="C419" s="11"/>
      <c r="D419" s="11"/>
      <c r="E419" s="11"/>
      <c r="F419" s="22"/>
      <c r="AA419" s="9"/>
      <c r="AB419" s="37"/>
      <c r="AC419" s="30"/>
      <c r="AD419" s="30"/>
      <c r="AG419" s="13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28"/>
      <c r="BF419" s="26"/>
      <c r="BG419" s="27"/>
      <c r="BH419" s="27"/>
    </row>
    <row r="420" spans="1:60">
      <c r="A420" s="11"/>
      <c r="B420" s="11"/>
      <c r="C420" s="11"/>
      <c r="D420" s="11"/>
      <c r="E420" s="11"/>
      <c r="F420" s="22"/>
      <c r="AA420" s="9"/>
      <c r="AB420" s="37"/>
      <c r="AC420" s="30"/>
      <c r="AD420" s="30"/>
      <c r="AG420" s="13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25"/>
      <c r="BF420" s="26"/>
      <c r="BG420" s="27"/>
      <c r="BH420" s="27"/>
    </row>
    <row r="421" spans="1:60">
      <c r="A421" s="11"/>
      <c r="B421" s="11"/>
      <c r="C421" s="11"/>
      <c r="D421" s="11"/>
      <c r="E421" s="11"/>
      <c r="F421" s="22"/>
      <c r="AA421" s="9"/>
      <c r="AB421" s="37"/>
      <c r="AC421" s="30"/>
      <c r="AD421" s="30"/>
      <c r="AG421" s="13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25"/>
      <c r="BF421" s="26"/>
      <c r="BG421" s="27"/>
      <c r="BH421" s="27"/>
    </row>
    <row r="422" spans="1:60">
      <c r="A422" s="11"/>
      <c r="B422" s="11"/>
      <c r="C422" s="11"/>
      <c r="D422" s="11"/>
      <c r="E422" s="11"/>
      <c r="F422" s="22"/>
      <c r="AA422" s="9"/>
      <c r="AB422" s="37"/>
      <c r="AC422" s="30"/>
      <c r="AD422" s="30"/>
      <c r="AG422" s="13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25"/>
      <c r="BF422" s="26"/>
      <c r="BG422" s="27"/>
      <c r="BH422" s="27"/>
    </row>
    <row r="423" spans="1:60" ht="15" customHeight="1">
      <c r="A423" s="11"/>
      <c r="B423" s="11"/>
      <c r="C423" s="11"/>
      <c r="D423" s="11"/>
      <c r="E423" s="11"/>
      <c r="F423" s="22"/>
      <c r="AA423" s="9"/>
      <c r="AB423" s="37"/>
      <c r="AC423" s="30"/>
      <c r="AD423" s="30"/>
      <c r="AG423" s="13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25"/>
      <c r="BF423" s="26"/>
      <c r="BG423" s="27"/>
      <c r="BH423" s="27"/>
    </row>
    <row r="424" spans="1:60" ht="15" customHeight="1">
      <c r="A424" s="11"/>
      <c r="B424" s="11"/>
      <c r="C424" s="11"/>
      <c r="D424" s="11"/>
      <c r="E424" s="11"/>
      <c r="F424" s="22"/>
      <c r="AA424" s="9"/>
      <c r="AB424" s="37"/>
      <c r="AC424" s="30"/>
      <c r="AD424" s="30"/>
      <c r="AG424" s="13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25"/>
      <c r="BF424" s="26"/>
      <c r="BG424" s="27"/>
      <c r="BH424" s="27"/>
    </row>
    <row r="425" spans="1:60">
      <c r="A425" s="11"/>
      <c r="B425" s="11"/>
      <c r="C425" s="11"/>
      <c r="D425" s="11"/>
      <c r="E425" s="11"/>
      <c r="F425" s="22"/>
      <c r="AA425" s="9"/>
      <c r="AB425" s="37"/>
      <c r="AC425" s="30"/>
      <c r="AD425" s="30"/>
      <c r="AG425" s="13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25"/>
      <c r="BF425" s="26"/>
      <c r="BG425" s="27"/>
      <c r="BH425" s="27"/>
    </row>
    <row r="426" spans="1:60">
      <c r="A426" s="11"/>
      <c r="B426" s="11"/>
      <c r="C426" s="11"/>
      <c r="D426" s="11"/>
      <c r="E426" s="11"/>
      <c r="F426" s="22"/>
      <c r="AA426" s="9"/>
      <c r="AB426" s="37"/>
      <c r="AC426" s="30"/>
      <c r="AD426" s="30"/>
      <c r="AG426" s="13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25"/>
      <c r="BF426" s="26"/>
      <c r="BG426" s="27"/>
      <c r="BH426" s="27"/>
    </row>
    <row r="427" spans="1:60">
      <c r="A427" s="11"/>
      <c r="B427" s="11"/>
      <c r="C427" s="11"/>
      <c r="D427" s="11"/>
      <c r="E427" s="11"/>
      <c r="F427" s="22"/>
      <c r="AA427" s="9"/>
      <c r="AB427" s="37"/>
      <c r="AC427" s="30"/>
      <c r="AD427" s="30"/>
      <c r="AG427" s="13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25"/>
      <c r="BF427" s="26"/>
      <c r="BG427" s="27"/>
      <c r="BH427" s="27"/>
    </row>
    <row r="428" spans="1:60">
      <c r="A428" s="11"/>
      <c r="B428" s="11"/>
      <c r="C428" s="11"/>
      <c r="D428" s="11"/>
      <c r="E428" s="11"/>
      <c r="F428" s="22"/>
      <c r="AA428" s="9"/>
      <c r="AB428" s="37"/>
      <c r="AC428" s="30"/>
      <c r="AD428" s="30"/>
      <c r="AG428" s="13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25"/>
      <c r="BF428" s="26"/>
      <c r="BG428" s="27"/>
      <c r="BH428" s="27"/>
    </row>
    <row r="429" spans="1:60" ht="15" customHeight="1">
      <c r="A429" s="11"/>
      <c r="B429" s="11"/>
      <c r="C429" s="11"/>
      <c r="D429" s="11"/>
      <c r="E429" s="11"/>
      <c r="F429" s="22"/>
      <c r="AA429" s="9"/>
      <c r="AB429" s="37"/>
      <c r="AC429" s="30"/>
      <c r="AD429" s="30"/>
      <c r="AG429" s="13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25"/>
      <c r="BF429" s="26"/>
      <c r="BG429" s="27"/>
      <c r="BH429" s="27"/>
    </row>
    <row r="430" spans="1:60" ht="15" customHeight="1">
      <c r="A430" s="11"/>
      <c r="B430" s="11"/>
      <c r="C430" s="11"/>
      <c r="D430" s="11"/>
      <c r="E430" s="11"/>
      <c r="F430" s="22"/>
      <c r="AA430" s="9"/>
      <c r="AB430" s="37"/>
      <c r="AC430" s="30"/>
      <c r="AD430" s="30"/>
      <c r="AG430" s="13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25"/>
      <c r="BF430" s="26"/>
      <c r="BG430" s="27"/>
      <c r="BH430" s="27"/>
    </row>
    <row r="431" spans="1:60" ht="15" customHeight="1">
      <c r="A431" s="11"/>
      <c r="B431" s="11"/>
      <c r="C431" s="11"/>
      <c r="D431" s="11"/>
      <c r="E431" s="11"/>
      <c r="F431" s="22"/>
      <c r="AA431" s="9"/>
      <c r="AB431" s="37"/>
      <c r="AC431" s="30"/>
      <c r="AD431" s="30"/>
      <c r="AG431" s="13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25"/>
      <c r="BF431" s="26"/>
      <c r="BG431" s="27"/>
      <c r="BH431" s="27"/>
    </row>
    <row r="432" spans="1:60" ht="15" customHeight="1">
      <c r="A432" s="11"/>
      <c r="B432" s="11"/>
      <c r="C432" s="11"/>
      <c r="D432" s="11"/>
      <c r="E432" s="11"/>
      <c r="F432" s="22"/>
      <c r="AA432" s="9"/>
      <c r="AB432" s="37"/>
      <c r="AC432" s="30"/>
      <c r="AD432" s="30"/>
      <c r="AG432" s="13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25"/>
      <c r="BF432" s="26"/>
      <c r="BG432" s="27"/>
      <c r="BH432" s="27"/>
    </row>
    <row r="433" spans="1:60" ht="15" customHeight="1">
      <c r="A433" s="11"/>
      <c r="B433" s="11"/>
      <c r="C433" s="11"/>
      <c r="D433" s="11"/>
      <c r="E433" s="11"/>
      <c r="F433" s="22"/>
      <c r="AA433" s="9"/>
      <c r="AB433" s="37"/>
      <c r="AC433" s="30"/>
      <c r="AD433" s="30"/>
      <c r="AG433" s="13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25"/>
      <c r="BF433" s="26"/>
      <c r="BG433" s="27"/>
      <c r="BH433" s="27"/>
    </row>
    <row r="434" spans="1:60" ht="15" customHeight="1">
      <c r="A434" s="11"/>
      <c r="B434" s="11"/>
      <c r="C434" s="11"/>
      <c r="D434" s="11"/>
      <c r="E434" s="11"/>
      <c r="F434" s="22"/>
      <c r="AA434" s="9"/>
      <c r="AB434" s="37"/>
      <c r="AC434" s="30"/>
      <c r="AD434" s="30"/>
      <c r="AG434" s="13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25"/>
      <c r="BF434" s="26"/>
      <c r="BG434" s="27"/>
      <c r="BH434" s="27"/>
    </row>
    <row r="435" spans="1:60" ht="15" customHeight="1">
      <c r="A435" s="11"/>
      <c r="B435" s="11"/>
      <c r="C435" s="11"/>
      <c r="D435" s="11"/>
      <c r="E435" s="11"/>
      <c r="F435" s="22"/>
      <c r="AA435" s="9"/>
      <c r="AB435" s="37"/>
      <c r="AC435" s="30"/>
      <c r="AD435" s="30"/>
      <c r="AG435" s="13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25"/>
      <c r="BF435" s="26"/>
      <c r="BG435" s="27"/>
      <c r="BH435" s="27"/>
    </row>
    <row r="436" spans="1:60" ht="15" customHeight="1">
      <c r="A436" s="11"/>
      <c r="B436" s="11"/>
      <c r="C436" s="11"/>
      <c r="D436" s="11"/>
      <c r="E436" s="11"/>
      <c r="F436" s="22"/>
      <c r="AA436" s="9"/>
      <c r="AB436" s="37"/>
      <c r="AC436" s="30"/>
      <c r="AD436" s="30"/>
      <c r="AG436" s="13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25"/>
      <c r="BF436" s="26"/>
      <c r="BG436" s="27"/>
      <c r="BH436" s="27"/>
    </row>
    <row r="437" spans="1:60" ht="15" customHeight="1">
      <c r="A437" s="11"/>
      <c r="B437" s="11"/>
      <c r="C437" s="11"/>
      <c r="D437" s="11"/>
      <c r="E437" s="11"/>
      <c r="F437" s="22"/>
      <c r="AA437" s="9"/>
      <c r="AB437" s="37"/>
      <c r="AC437" s="30"/>
      <c r="AD437" s="30"/>
      <c r="AG437" s="13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25"/>
      <c r="BF437" s="26"/>
      <c r="BG437" s="27"/>
      <c r="BH437" s="27"/>
    </row>
    <row r="438" spans="1:60" ht="15" customHeight="1">
      <c r="A438" s="11"/>
      <c r="B438" s="11"/>
      <c r="C438" s="11"/>
      <c r="D438" s="11"/>
      <c r="E438" s="11"/>
      <c r="F438" s="22"/>
      <c r="AA438" s="9"/>
      <c r="AB438" s="37"/>
      <c r="AC438" s="30"/>
      <c r="AD438" s="30"/>
      <c r="AG438" s="13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25"/>
      <c r="BF438" s="26"/>
      <c r="BG438" s="27"/>
      <c r="BH438" s="27"/>
    </row>
    <row r="439" spans="1:60" ht="15" customHeight="1">
      <c r="A439" s="11"/>
      <c r="B439" s="11"/>
      <c r="C439" s="11"/>
      <c r="D439" s="11"/>
      <c r="E439" s="11"/>
      <c r="F439" s="22"/>
      <c r="AA439" s="9"/>
      <c r="AB439" s="37"/>
      <c r="AC439" s="30"/>
      <c r="AD439" s="30"/>
      <c r="AG439" s="13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25"/>
      <c r="BF439" s="26"/>
      <c r="BG439" s="27"/>
      <c r="BH439" s="27"/>
    </row>
    <row r="440" spans="1:60" ht="15" customHeight="1">
      <c r="A440" s="11"/>
      <c r="B440" s="11"/>
      <c r="C440" s="11"/>
      <c r="D440" s="11"/>
      <c r="E440" s="11"/>
      <c r="F440" s="22"/>
      <c r="AA440" s="9"/>
      <c r="AB440" s="37"/>
      <c r="AC440" s="30"/>
      <c r="AD440" s="30"/>
      <c r="AG440" s="13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28"/>
      <c r="BF440" s="26"/>
      <c r="BG440" s="27"/>
      <c r="BH440" s="27"/>
    </row>
    <row r="441" spans="1:60">
      <c r="A441" s="11"/>
      <c r="B441" s="11"/>
      <c r="C441" s="11"/>
      <c r="D441" s="11"/>
      <c r="E441" s="11"/>
      <c r="F441" s="22"/>
      <c r="AA441" s="9"/>
      <c r="AB441" s="37"/>
      <c r="AC441" s="30"/>
      <c r="AD441" s="30"/>
      <c r="AG441" s="13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28"/>
      <c r="BF441" s="26"/>
      <c r="BG441" s="27"/>
      <c r="BH441" s="27"/>
    </row>
    <row r="442" spans="1:60" ht="15" customHeight="1">
      <c r="A442" s="11"/>
      <c r="B442" s="11"/>
      <c r="C442" s="11"/>
      <c r="D442" s="11"/>
      <c r="E442" s="11"/>
      <c r="F442" s="22"/>
      <c r="AA442" s="9"/>
      <c r="AB442" s="37"/>
      <c r="AC442" s="30"/>
      <c r="AD442" s="30"/>
      <c r="AG442" s="13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28"/>
      <c r="BF442" s="26"/>
      <c r="BG442" s="27"/>
      <c r="BH442" s="27"/>
    </row>
    <row r="443" spans="1:60" ht="15" customHeight="1">
      <c r="A443" s="11"/>
      <c r="B443" s="11"/>
      <c r="C443" s="11"/>
      <c r="D443" s="11"/>
      <c r="E443" s="11"/>
      <c r="F443" s="22"/>
      <c r="AA443" s="9"/>
      <c r="AB443" s="37"/>
      <c r="AC443" s="30"/>
      <c r="AD443" s="30"/>
      <c r="AG443" s="13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28"/>
      <c r="BF443" s="26"/>
      <c r="BG443" s="27"/>
      <c r="BH443" s="27"/>
    </row>
    <row r="444" spans="1:60" ht="15" customHeight="1">
      <c r="A444" s="11"/>
      <c r="B444" s="11"/>
      <c r="C444" s="11"/>
      <c r="D444" s="11"/>
      <c r="E444" s="11"/>
      <c r="F444" s="22"/>
      <c r="AA444" s="9"/>
      <c r="AB444" s="37"/>
      <c r="AC444" s="30"/>
      <c r="AD444" s="30"/>
      <c r="AG444" s="13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28"/>
      <c r="BF444" s="26"/>
      <c r="BG444" s="27"/>
      <c r="BH444" s="27"/>
    </row>
    <row r="445" spans="1:60" ht="15" customHeight="1">
      <c r="A445" s="11"/>
      <c r="B445" s="11"/>
      <c r="C445" s="11"/>
      <c r="D445" s="11"/>
      <c r="E445" s="11"/>
      <c r="F445" s="22"/>
      <c r="AA445" s="9"/>
      <c r="AB445" s="37"/>
      <c r="AC445" s="30"/>
      <c r="AD445" s="30"/>
      <c r="AG445" s="13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28"/>
      <c r="BF445" s="26"/>
      <c r="BG445" s="27"/>
      <c r="BH445" s="27"/>
    </row>
    <row r="446" spans="1:60" ht="15" customHeight="1">
      <c r="A446" s="11"/>
      <c r="B446" s="11"/>
      <c r="C446" s="11"/>
      <c r="D446" s="11"/>
      <c r="E446" s="11"/>
      <c r="F446" s="22"/>
      <c r="AA446" s="9"/>
      <c r="AB446" s="37"/>
      <c r="AC446" s="30"/>
      <c r="AD446" s="30"/>
      <c r="AG446" s="13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28"/>
      <c r="BF446" s="26"/>
      <c r="BG446" s="27"/>
      <c r="BH446" s="27"/>
    </row>
    <row r="447" spans="1:60" ht="15" customHeight="1">
      <c r="A447" s="16"/>
      <c r="B447" s="11"/>
      <c r="C447" s="11"/>
      <c r="D447" s="11"/>
      <c r="E447" s="11"/>
      <c r="F447" s="22"/>
      <c r="AA447" s="9"/>
      <c r="AB447" s="37"/>
      <c r="AC447" s="30"/>
      <c r="AD447" s="30"/>
      <c r="AG447" s="13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28"/>
      <c r="BF447" s="26"/>
      <c r="BG447" s="27"/>
      <c r="BH447" s="27"/>
    </row>
    <row r="448" spans="1:60" ht="15" customHeight="1">
      <c r="A448" s="16"/>
      <c r="B448" s="11"/>
      <c r="C448" s="11"/>
      <c r="D448" s="11"/>
      <c r="E448" s="11"/>
      <c r="F448" s="22"/>
      <c r="AA448" s="9"/>
      <c r="AB448" s="37"/>
      <c r="AC448" s="30"/>
      <c r="AD448" s="30"/>
      <c r="AG448" s="13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28"/>
      <c r="BF448" s="26"/>
      <c r="BG448" s="27"/>
      <c r="BH448" s="27"/>
    </row>
    <row r="449" spans="1:60" ht="15" customHeight="1">
      <c r="A449" s="16"/>
      <c r="B449" s="11"/>
      <c r="C449" s="11"/>
      <c r="D449" s="11"/>
      <c r="E449" s="11"/>
      <c r="F449" s="22"/>
      <c r="AA449" s="9"/>
      <c r="AB449" s="37"/>
      <c r="AC449" s="30"/>
      <c r="AD449" s="30"/>
      <c r="AG449" s="13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28"/>
      <c r="BF449" s="26"/>
      <c r="BG449" s="27"/>
      <c r="BH449" s="27"/>
    </row>
    <row r="450" spans="1:60" ht="15" customHeight="1">
      <c r="A450" s="16"/>
      <c r="B450" s="11"/>
      <c r="C450" s="11"/>
      <c r="D450" s="11"/>
      <c r="E450" s="11"/>
      <c r="F450" s="22"/>
      <c r="AA450" s="9"/>
      <c r="AB450" s="37"/>
      <c r="AC450" s="30"/>
      <c r="AD450" s="30"/>
      <c r="AG450" s="13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28"/>
      <c r="BF450" s="26"/>
      <c r="BG450" s="27"/>
      <c r="BH450" s="27"/>
    </row>
    <row r="451" spans="1:60" ht="15" customHeight="1">
      <c r="A451" s="8"/>
      <c r="B451" s="11"/>
      <c r="C451" s="11"/>
      <c r="D451" s="11"/>
      <c r="E451" s="11"/>
      <c r="F451" s="22"/>
      <c r="AA451" s="9"/>
      <c r="AB451" s="37"/>
      <c r="AC451" s="30"/>
      <c r="AD451" s="30"/>
      <c r="AG451" s="13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28"/>
      <c r="BF451" s="26"/>
      <c r="BG451" s="27"/>
      <c r="BH451" s="27"/>
    </row>
    <row r="452" spans="1:60" ht="15" customHeight="1">
      <c r="A452" s="16"/>
      <c r="B452" s="11"/>
      <c r="C452" s="11"/>
      <c r="D452" s="11"/>
      <c r="E452" s="11"/>
      <c r="F452" s="22"/>
      <c r="AA452" s="9"/>
      <c r="AB452" s="37"/>
      <c r="AC452" s="30"/>
      <c r="AD452" s="30"/>
      <c r="AG452" s="13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28"/>
      <c r="BF452" s="26"/>
      <c r="BG452" s="27"/>
      <c r="BH452" s="27"/>
    </row>
    <row r="453" spans="1:60" ht="15" customHeight="1">
      <c r="A453" s="16"/>
      <c r="B453" s="11"/>
      <c r="C453" s="11"/>
      <c r="D453" s="11"/>
      <c r="E453" s="11"/>
      <c r="F453" s="22"/>
      <c r="AA453" s="9"/>
      <c r="AB453" s="37"/>
      <c r="AC453" s="30"/>
      <c r="AD453" s="30"/>
      <c r="AG453" s="13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28"/>
      <c r="BF453" s="26"/>
      <c r="BG453" s="27"/>
      <c r="BH453" s="27"/>
    </row>
    <row r="454" spans="1:60" ht="15" customHeight="1">
      <c r="A454" s="16"/>
      <c r="B454" s="11"/>
      <c r="C454" s="11"/>
      <c r="D454" s="11"/>
      <c r="E454" s="11"/>
      <c r="F454" s="22"/>
      <c r="AA454" s="9"/>
      <c r="AB454" s="37"/>
      <c r="AC454" s="30"/>
      <c r="AD454" s="30"/>
      <c r="AG454" s="13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28"/>
      <c r="BF454" s="26"/>
      <c r="BG454" s="27"/>
      <c r="BH454" s="27"/>
    </row>
    <row r="455" spans="1:60" ht="15" customHeight="1">
      <c r="A455" s="16"/>
      <c r="B455" s="11"/>
      <c r="C455" s="11"/>
      <c r="D455" s="11"/>
      <c r="E455" s="11"/>
      <c r="F455" s="22"/>
      <c r="AA455" s="9"/>
      <c r="AB455" s="37"/>
      <c r="AC455" s="30"/>
      <c r="AD455" s="30"/>
      <c r="AG455" s="13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28"/>
      <c r="BF455" s="26"/>
      <c r="BG455" s="27"/>
      <c r="BH455" s="27"/>
    </row>
    <row r="456" spans="1:60" ht="15" customHeight="1">
      <c r="A456" s="16"/>
      <c r="B456" s="11"/>
      <c r="C456" s="11"/>
      <c r="D456" s="11"/>
      <c r="E456" s="11"/>
      <c r="F456" s="22"/>
      <c r="AA456" s="9"/>
      <c r="AB456" s="37"/>
      <c r="AC456" s="30"/>
      <c r="AD456" s="30"/>
      <c r="AG456" s="13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28"/>
      <c r="BF456" s="26"/>
      <c r="BG456" s="27"/>
      <c r="BH456" s="27"/>
    </row>
    <row r="457" spans="1:60" ht="15" customHeight="1">
      <c r="A457" s="16"/>
      <c r="B457" s="11"/>
      <c r="C457" s="11"/>
      <c r="D457" s="11"/>
      <c r="E457" s="11"/>
      <c r="F457" s="22"/>
      <c r="AA457" s="9"/>
      <c r="AB457" s="37"/>
      <c r="AC457" s="30"/>
      <c r="AD457" s="30"/>
      <c r="AG457" s="13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28"/>
      <c r="BF457" s="26"/>
      <c r="BG457" s="27"/>
      <c r="BH457" s="27"/>
    </row>
    <row r="458" spans="1:60" ht="15" customHeight="1">
      <c r="A458" s="16"/>
      <c r="B458" s="11"/>
      <c r="C458" s="11"/>
      <c r="D458" s="11"/>
      <c r="E458" s="11"/>
      <c r="F458" s="22"/>
      <c r="AA458" s="9"/>
      <c r="AB458" s="37"/>
      <c r="AC458" s="30"/>
      <c r="AD458" s="30"/>
      <c r="AG458" s="13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28"/>
      <c r="BF458" s="26"/>
      <c r="BG458" s="27"/>
      <c r="BH458" s="27"/>
    </row>
    <row r="459" spans="1:60" ht="15" customHeight="1">
      <c r="A459" s="16"/>
      <c r="B459" s="11"/>
      <c r="C459" s="11"/>
      <c r="D459" s="11"/>
      <c r="E459" s="11"/>
      <c r="F459" s="22"/>
      <c r="AA459" s="9"/>
      <c r="AB459" s="37"/>
      <c r="AC459" s="30"/>
      <c r="AD459" s="30"/>
      <c r="AG459" s="13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28"/>
      <c r="BF459" s="26"/>
      <c r="BG459" s="27"/>
      <c r="BH459" s="27"/>
    </row>
    <row r="460" spans="1:60" ht="15" customHeight="1">
      <c r="A460" s="16"/>
      <c r="B460" s="11"/>
      <c r="C460" s="11"/>
      <c r="D460" s="11"/>
      <c r="E460" s="11"/>
      <c r="F460" s="22"/>
      <c r="AA460" s="9"/>
      <c r="AB460" s="37"/>
      <c r="AC460" s="30"/>
      <c r="AD460" s="30"/>
      <c r="AG460" s="13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28"/>
      <c r="BF460" s="26"/>
      <c r="BG460" s="27"/>
      <c r="BH460" s="27"/>
    </row>
    <row r="461" spans="1:60" ht="15" customHeight="1">
      <c r="A461" s="16"/>
      <c r="B461" s="11"/>
      <c r="C461" s="11"/>
      <c r="D461" s="11"/>
      <c r="E461" s="11"/>
      <c r="F461" s="22"/>
      <c r="AA461" s="9"/>
      <c r="AB461" s="37"/>
      <c r="AC461" s="30"/>
      <c r="AD461" s="30"/>
      <c r="AG461" s="13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28"/>
      <c r="BF461" s="26"/>
      <c r="BG461" s="27"/>
      <c r="BH461" s="27"/>
    </row>
    <row r="462" spans="1:60" ht="15" customHeight="1">
      <c r="A462" s="16"/>
      <c r="B462" s="11"/>
      <c r="C462" s="11"/>
      <c r="D462" s="11"/>
      <c r="E462" s="11"/>
      <c r="F462" s="22"/>
      <c r="AA462" s="9"/>
      <c r="AB462" s="37"/>
      <c r="AC462" s="30"/>
      <c r="AD462" s="30"/>
      <c r="AG462" s="13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28"/>
      <c r="BF462" s="26"/>
      <c r="BG462" s="27"/>
      <c r="BH462" s="27"/>
    </row>
    <row r="463" spans="1:60">
      <c r="A463" s="16"/>
      <c r="B463" s="11"/>
      <c r="C463" s="11"/>
      <c r="D463" s="11"/>
      <c r="E463" s="11"/>
      <c r="F463" s="22"/>
      <c r="AA463" s="9"/>
      <c r="AB463" s="37"/>
      <c r="AC463" s="30"/>
      <c r="AD463" s="30"/>
      <c r="AG463" s="13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28"/>
      <c r="BF463" s="26"/>
      <c r="BG463" s="27"/>
      <c r="BH463" s="27"/>
    </row>
    <row r="464" spans="1:60">
      <c r="A464" s="16"/>
      <c r="B464" s="11"/>
      <c r="C464" s="11"/>
      <c r="D464" s="11"/>
      <c r="E464" s="11"/>
      <c r="F464" s="22"/>
      <c r="AA464" s="9"/>
      <c r="AB464" s="37"/>
      <c r="AC464" s="30"/>
      <c r="AD464" s="30"/>
      <c r="AG464" s="13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28"/>
      <c r="BF464" s="26"/>
      <c r="BG464" s="27"/>
      <c r="BH464" s="27"/>
    </row>
    <row r="465" spans="1:60">
      <c r="A465" s="16"/>
      <c r="B465" s="11"/>
      <c r="C465" s="11"/>
      <c r="D465" s="11"/>
      <c r="E465" s="11"/>
      <c r="F465" s="22"/>
      <c r="AA465" s="9"/>
      <c r="AB465" s="37"/>
      <c r="AC465" s="30"/>
      <c r="AD465" s="30"/>
      <c r="AG465" s="13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28"/>
      <c r="BF465" s="26"/>
      <c r="BG465" s="27"/>
      <c r="BH465" s="27"/>
    </row>
    <row r="466" spans="1:60">
      <c r="A466" s="16"/>
      <c r="B466" s="11"/>
      <c r="C466" s="11"/>
      <c r="D466" s="11"/>
      <c r="E466" s="11"/>
      <c r="F466" s="22"/>
      <c r="AA466" s="9"/>
      <c r="AB466" s="37"/>
      <c r="AC466" s="30"/>
      <c r="AD466" s="30"/>
      <c r="AG466" s="13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28"/>
      <c r="BF466" s="26"/>
      <c r="BG466" s="27"/>
      <c r="BH466" s="27"/>
    </row>
    <row r="467" spans="1:60">
      <c r="A467" s="16"/>
      <c r="B467" s="11"/>
      <c r="C467" s="11"/>
      <c r="D467" s="11"/>
      <c r="E467" s="11"/>
      <c r="F467" s="22"/>
      <c r="AA467" s="9"/>
      <c r="AB467" s="37"/>
      <c r="AC467" s="30"/>
      <c r="AD467" s="30"/>
      <c r="AG467" s="13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28"/>
      <c r="BF467" s="26"/>
      <c r="BG467" s="27"/>
      <c r="BH467" s="27"/>
    </row>
    <row r="468" spans="1:60">
      <c r="A468" s="16"/>
      <c r="B468" s="11"/>
      <c r="C468" s="11"/>
      <c r="D468" s="11"/>
      <c r="E468" s="11"/>
      <c r="F468" s="22"/>
      <c r="AA468" s="9"/>
      <c r="AB468" s="37"/>
      <c r="AC468" s="30"/>
      <c r="AD468" s="30"/>
      <c r="AG468" s="13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28"/>
      <c r="BF468" s="26"/>
      <c r="BG468" s="27"/>
      <c r="BH468" s="27"/>
    </row>
    <row r="469" spans="1:60">
      <c r="A469" s="16"/>
      <c r="B469" s="11"/>
      <c r="C469" s="11"/>
      <c r="D469" s="11"/>
      <c r="E469" s="11"/>
      <c r="F469" s="22"/>
      <c r="AA469" s="9"/>
      <c r="AB469" s="37"/>
      <c r="AC469" s="30"/>
      <c r="AD469" s="30"/>
      <c r="AG469" s="13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28"/>
      <c r="BF469" s="26"/>
      <c r="BG469" s="27"/>
      <c r="BH469" s="27"/>
    </row>
    <row r="470" spans="1:60">
      <c r="A470" s="8"/>
      <c r="B470" s="11"/>
      <c r="C470" s="11"/>
      <c r="D470" s="11"/>
      <c r="E470" s="11"/>
      <c r="F470" s="22"/>
      <c r="AA470" s="9"/>
      <c r="AB470" s="37"/>
      <c r="AC470" s="30"/>
      <c r="AD470" s="30"/>
      <c r="AG470" s="13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28"/>
      <c r="BF470" s="26"/>
      <c r="BG470" s="27"/>
      <c r="BH470" s="27"/>
    </row>
    <row r="471" spans="1:60">
      <c r="A471" s="16"/>
      <c r="D471" s="11"/>
      <c r="E471" s="11"/>
      <c r="F471" s="22"/>
      <c r="AA471" s="9"/>
      <c r="AB471" s="37"/>
      <c r="AC471" s="30"/>
      <c r="AD471" s="30"/>
      <c r="AG471" s="13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28"/>
      <c r="BF471" s="26"/>
      <c r="BG471" s="27"/>
      <c r="BH471" s="27"/>
    </row>
    <row r="472" spans="1:60">
      <c r="A472" s="16"/>
      <c r="AA472" s="9"/>
      <c r="AB472" s="37"/>
      <c r="AC472" s="30"/>
      <c r="AD472" s="30"/>
      <c r="AG472" s="13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</row>
    <row r="473" spans="1:60">
      <c r="A473" s="16"/>
      <c r="AA473" s="9"/>
      <c r="AB473" s="37"/>
      <c r="AC473" s="30"/>
      <c r="AD473" s="30"/>
      <c r="AG473" s="13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</row>
    <row r="474" spans="1:60" ht="15" customHeight="1">
      <c r="A474" s="16"/>
      <c r="AA474" s="9"/>
      <c r="AB474" s="37"/>
      <c r="AC474" s="30"/>
      <c r="AD474" s="30"/>
      <c r="AG474" s="13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</row>
    <row r="475" spans="1:60" ht="15" customHeight="1">
      <c r="A475" s="16"/>
      <c r="AA475" s="9"/>
      <c r="AB475" s="37"/>
      <c r="AC475" s="30"/>
      <c r="AD475" s="30"/>
      <c r="AG475" s="13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</row>
    <row r="476" spans="1:60" ht="15" customHeight="1">
      <c r="A476" s="8"/>
      <c r="AA476" s="9"/>
      <c r="AB476" s="37"/>
      <c r="AC476" s="30"/>
      <c r="AD476" s="30"/>
      <c r="AG476" s="13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</row>
    <row r="477" spans="1:60">
      <c r="A477" s="16"/>
      <c r="AG477" s="13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</row>
    <row r="478" spans="1:60">
      <c r="A478" s="8"/>
      <c r="AG478" s="13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</row>
    <row r="479" spans="1:60" ht="15" customHeight="1">
      <c r="A479" s="16"/>
      <c r="AG479" s="13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</row>
    <row r="480" spans="1:60" ht="15" customHeight="1">
      <c r="A480" s="16"/>
      <c r="AG480" s="13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</row>
    <row r="481" spans="33:60" ht="15" customHeight="1">
      <c r="AG481" s="13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</row>
    <row r="482" spans="33:60" ht="15" customHeight="1">
      <c r="AG482" s="13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</row>
    <row r="483" spans="33:60" ht="15" customHeight="1">
      <c r="AG483" s="13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</row>
    <row r="484" spans="33:60">
      <c r="AG484" s="13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</row>
    <row r="485" spans="33:60">
      <c r="AG485" s="13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</row>
    <row r="486" spans="33:60">
      <c r="AG486" s="13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</row>
    <row r="487" spans="33:60" ht="15" customHeight="1">
      <c r="AG487" s="13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</row>
    <row r="488" spans="33:60" ht="15" customHeight="1">
      <c r="AG488" s="13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</row>
    <row r="489" spans="33:60" ht="15" customHeight="1">
      <c r="AG489" s="13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</row>
    <row r="490" spans="33:60" ht="15" customHeight="1">
      <c r="AG490" s="13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</row>
    <row r="491" spans="33:60">
      <c r="AG491" s="13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</row>
    <row r="492" spans="33:60" ht="15" customHeight="1">
      <c r="AG492" s="13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</row>
    <row r="493" spans="33:60" ht="15" customHeight="1">
      <c r="AG493" s="13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</row>
    <row r="494" spans="33:60" ht="15" customHeight="1">
      <c r="AG494" s="13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</row>
    <row r="495" spans="33:60" ht="15" customHeight="1">
      <c r="AG495" s="13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</row>
    <row r="496" spans="33:60" ht="15" customHeight="1">
      <c r="AG496" s="13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</row>
    <row r="497" spans="33:60" ht="15" customHeight="1">
      <c r="AG497" s="13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</row>
    <row r="498" spans="33:60" ht="15" customHeight="1">
      <c r="AG498" s="13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</row>
    <row r="499" spans="33:60">
      <c r="AG499" s="13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</row>
    <row r="500" spans="33:60" ht="15" customHeight="1">
      <c r="AG500" s="13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</row>
    <row r="501" spans="33:60">
      <c r="AG501" s="13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</row>
    <row r="502" spans="33:60">
      <c r="AG502" s="13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</row>
    <row r="503" spans="33:60">
      <c r="AG503" s="13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</row>
    <row r="504" spans="33:60" ht="15" customHeight="1">
      <c r="AG504" s="13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</row>
    <row r="505" spans="33:60" ht="15" customHeight="1">
      <c r="AG505" s="13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</row>
    <row r="506" spans="33:60" ht="15" customHeight="1">
      <c r="AG506" s="13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</row>
    <row r="507" spans="33:60" ht="15" customHeight="1">
      <c r="AG507" s="13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</row>
    <row r="508" spans="33:60" ht="15" customHeight="1">
      <c r="AG508" s="13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</row>
    <row r="509" spans="33:60" ht="15" customHeight="1">
      <c r="AG509" s="13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</row>
    <row r="510" spans="33:60" ht="15" customHeight="1">
      <c r="AG510" s="13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</row>
    <row r="511" spans="33:60" ht="15" customHeight="1">
      <c r="AG511" s="13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</row>
    <row r="512" spans="33:60" ht="15" customHeight="1">
      <c r="AG512" s="13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</row>
    <row r="513" spans="33:60">
      <c r="AG513" s="13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</row>
    <row r="514" spans="33:60">
      <c r="AG514" s="13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</row>
    <row r="515" spans="33:60">
      <c r="AG515" s="13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</row>
    <row r="516" spans="33:60">
      <c r="AG516" s="13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</row>
    <row r="517" spans="33:60">
      <c r="AG517" s="13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</row>
    <row r="518" spans="33:60">
      <c r="AG518" s="13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</row>
    <row r="519" spans="33:60" ht="15" customHeight="1">
      <c r="AG519" s="13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</row>
    <row r="520" spans="33:60" ht="15" customHeight="1">
      <c r="AG520" s="13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</row>
    <row r="521" spans="33:60" ht="15" customHeight="1">
      <c r="AG521" s="13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</row>
    <row r="522" spans="33:60" ht="15" customHeight="1">
      <c r="AG522" s="13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</row>
    <row r="523" spans="33:60" ht="15" customHeight="1">
      <c r="AG523" s="13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</row>
    <row r="524" spans="33:60">
      <c r="AG524" s="13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</row>
    <row r="525" spans="33:60">
      <c r="AG525" s="13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</row>
    <row r="526" spans="33:60">
      <c r="AG526" s="13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</row>
    <row r="527" spans="33:60">
      <c r="AG527" s="13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</row>
    <row r="528" spans="33:60" ht="15" customHeight="1">
      <c r="AG528" s="13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</row>
    <row r="529" spans="33:60" ht="15" customHeight="1">
      <c r="AG529" s="13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</row>
  </sheetData>
  <sortState xmlns:xlrd2="http://schemas.microsoft.com/office/spreadsheetml/2017/richdata2" ref="A261:A294">
    <sortCondition ref="A261:A294"/>
  </sortState>
  <dataConsolidate/>
  <mergeCells count="77">
    <mergeCell ref="A207:A209"/>
    <mergeCell ref="B207:B209"/>
    <mergeCell ref="C8:F8"/>
    <mergeCell ref="A16:A21"/>
    <mergeCell ref="B16:B21"/>
    <mergeCell ref="A9:A12"/>
    <mergeCell ref="B9:B12"/>
    <mergeCell ref="A149:A157"/>
    <mergeCell ref="B105:B106"/>
    <mergeCell ref="A86:A87"/>
    <mergeCell ref="B137:B141"/>
    <mergeCell ref="B107:B108"/>
    <mergeCell ref="A120:A122"/>
    <mergeCell ref="A107:A108"/>
    <mergeCell ref="B171:B188"/>
    <mergeCell ref="A189:A192"/>
    <mergeCell ref="B120:B122"/>
    <mergeCell ref="A132:A135"/>
    <mergeCell ref="B132:B135"/>
    <mergeCell ref="B165:B166"/>
    <mergeCell ref="A165:A166"/>
    <mergeCell ref="B163:B164"/>
    <mergeCell ref="B149:B157"/>
    <mergeCell ref="A142:A143"/>
    <mergeCell ref="B142:B143"/>
    <mergeCell ref="B124:B128"/>
    <mergeCell ref="A145:A147"/>
    <mergeCell ref="B145:B147"/>
    <mergeCell ref="B189:B192"/>
    <mergeCell ref="B203:B204"/>
    <mergeCell ref="A203:A204"/>
    <mergeCell ref="A200:A202"/>
    <mergeCell ref="B200:B202"/>
    <mergeCell ref="B229:B234"/>
    <mergeCell ref="B235:B236"/>
    <mergeCell ref="A235:A236"/>
    <mergeCell ref="A242:A244"/>
    <mergeCell ref="B242:B244"/>
    <mergeCell ref="A238:A240"/>
    <mergeCell ref="B238:B240"/>
    <mergeCell ref="A88:A104"/>
    <mergeCell ref="B88:B104"/>
    <mergeCell ref="B86:B87"/>
    <mergeCell ref="A75:A85"/>
    <mergeCell ref="B75:B85"/>
    <mergeCell ref="A68:A70"/>
    <mergeCell ref="B68:B70"/>
    <mergeCell ref="A25:A31"/>
    <mergeCell ref="B25:B31"/>
    <mergeCell ref="A59:A61"/>
    <mergeCell ref="B59:B61"/>
    <mergeCell ref="A62:A65"/>
    <mergeCell ref="B62:B65"/>
    <mergeCell ref="A32:A36"/>
    <mergeCell ref="B32:B36"/>
    <mergeCell ref="A55:A56"/>
    <mergeCell ref="A39:A42"/>
    <mergeCell ref="B39:B42"/>
    <mergeCell ref="A45:A46"/>
    <mergeCell ref="B45:B46"/>
    <mergeCell ref="B55:B56"/>
    <mergeCell ref="A352:F352"/>
    <mergeCell ref="A351:F351"/>
    <mergeCell ref="B218:B221"/>
    <mergeCell ref="A218:A221"/>
    <mergeCell ref="A105:A106"/>
    <mergeCell ref="A124:A128"/>
    <mergeCell ref="A163:A164"/>
    <mergeCell ref="A137:A141"/>
    <mergeCell ref="A223:A224"/>
    <mergeCell ref="B223:B224"/>
    <mergeCell ref="A214:A217"/>
    <mergeCell ref="B214:B217"/>
    <mergeCell ref="A171:A188"/>
    <mergeCell ref="A245:A247"/>
    <mergeCell ref="B245:B247"/>
    <mergeCell ref="A229:A234"/>
  </mergeCells>
  <phoneticPr fontId="22" type="noConversion"/>
  <printOptions horizontalCentered="1" verticalCentered="1"/>
  <pageMargins left="0.23622047244094488" right="0.23622047244094488" top="0.09" bottom="0.25" header="0.03" footer="0.13"/>
  <pageSetup paperSize="8" scale="17" fitToHeight="0" orientation="portrait" r:id="rId1"/>
  <rowBreaks count="2" manualBreakCount="2">
    <brk id="188" max="16383" man="1"/>
    <brk id="248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15" shapeId="1025" r:id="rId4">
          <objectPr defaultSize="0" autoPict="0" r:id="rId5">
            <anchor moveWithCells="1">
              <from>
                <xdr:col>0</xdr:col>
                <xdr:colOff>114300</xdr:colOff>
                <xdr:row>0</xdr:row>
                <xdr:rowOff>142875</xdr:rowOff>
              </from>
              <to>
                <xdr:col>1</xdr:col>
                <xdr:colOff>1571625</xdr:colOff>
                <xdr:row>3</xdr:row>
                <xdr:rowOff>142875</xdr:rowOff>
              </to>
            </anchor>
          </objectPr>
        </oleObject>
      </mc:Choice>
      <mc:Fallback>
        <oleObject progId="CorelDraw.Graphic.15" shapeId="1025" r:id="rId4"/>
      </mc:Fallback>
    </mc:AlternateContent>
    <mc:AlternateContent xmlns:mc="http://schemas.openxmlformats.org/markup-compatibility/2006">
      <mc:Choice Requires="x14">
        <oleObject progId="CorelDraw.Graphic.15" shapeId="1026" r:id="rId6">
          <objectPr defaultSize="0" autoPict="0" r:id="rId7">
            <anchor moveWithCells="1">
              <from>
                <xdr:col>4</xdr:col>
                <xdr:colOff>1685925</xdr:colOff>
                <xdr:row>0</xdr:row>
                <xdr:rowOff>114300</xdr:rowOff>
              </from>
              <to>
                <xdr:col>5</xdr:col>
                <xdr:colOff>685800</xdr:colOff>
                <xdr:row>4</xdr:row>
                <xdr:rowOff>295275</xdr:rowOff>
              </to>
            </anchor>
          </objectPr>
        </oleObject>
      </mc:Choice>
      <mc:Fallback>
        <oleObject progId="CorelDraw.Graphic.15" shapeId="1026" r:id="rId6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D8EE-FDA9-4959-899B-B80548EC0DEB}">
  <dimension ref="A1:K195"/>
  <sheetViews>
    <sheetView workbookViewId="0">
      <selection activeCell="B190" sqref="B190:B193"/>
    </sheetView>
  </sheetViews>
  <sheetFormatPr defaultRowHeight="14.25"/>
  <cols>
    <col min="1" max="1" width="15.125" customWidth="1"/>
    <col min="2" max="2" width="20.5" customWidth="1"/>
    <col min="3" max="3" width="22.375" customWidth="1"/>
  </cols>
  <sheetData>
    <row r="1" spans="1:11">
      <c r="A1" s="1" t="s">
        <v>785</v>
      </c>
      <c r="B1" s="1"/>
      <c r="C1" s="1"/>
      <c r="D1" s="1"/>
      <c r="E1" s="319"/>
      <c r="F1" s="320" t="s">
        <v>661</v>
      </c>
      <c r="G1" s="321"/>
      <c r="H1" s="58"/>
      <c r="I1" s="58"/>
      <c r="J1" s="58"/>
      <c r="K1" s="58"/>
    </row>
    <row r="2" spans="1:11">
      <c r="A2" s="1"/>
      <c r="B2" s="1"/>
      <c r="C2" s="1"/>
      <c r="D2" s="1"/>
      <c r="F2" s="292" t="s">
        <v>787</v>
      </c>
    </row>
    <row r="3" spans="1:11">
      <c r="A3" s="322" t="s">
        <v>786</v>
      </c>
      <c r="B3" s="66" t="s">
        <v>783</v>
      </c>
      <c r="C3" s="59" t="str">
        <f>CONCATENATE(A3,B3)</f>
        <v xml:space="preserve">07:30 1-5VdWh  (st. nr 18) </v>
      </c>
      <c r="D3" s="109" t="str">
        <f>LEFT(C3,5)</f>
        <v>07:30</v>
      </c>
      <c r="F3" s="397" t="s">
        <v>944</v>
      </c>
      <c r="G3" s="397"/>
      <c r="H3" s="397"/>
    </row>
    <row r="4" spans="1:11">
      <c r="A4" s="468" t="s">
        <v>945</v>
      </c>
      <c r="B4" s="468" t="s">
        <v>637</v>
      </c>
      <c r="C4" s="469" t="str">
        <f>CONCATENATE(A4,B4)</f>
        <v xml:space="preserve">08:30 PX*dAC (st. nr 17) </v>
      </c>
      <c r="D4" s="470" t="str">
        <f>LEFT(C4,5)</f>
        <v>08:30</v>
      </c>
      <c r="E4" t="s">
        <v>1561</v>
      </c>
      <c r="F4" s="292"/>
    </row>
    <row r="5" spans="1:11">
      <c r="A5" s="322" t="s">
        <v>788</v>
      </c>
      <c r="B5" s="66" t="s">
        <v>789</v>
      </c>
      <c r="C5" s="59" t="str">
        <f>CONCATENATE(A5,B5)</f>
        <v>14:55 1-7Vna  (st. nr 18)</v>
      </c>
      <c r="D5" s="109" t="str">
        <f>LEFT(C5,5)</f>
        <v>14:55</v>
      </c>
    </row>
    <row r="6" spans="1:11">
      <c r="A6" s="405" t="s">
        <v>946</v>
      </c>
      <c r="B6" s="394" t="s">
        <v>637</v>
      </c>
      <c r="C6" s="395" t="str">
        <f>CONCATENATE(A6,B6)</f>
        <v xml:space="preserve">16:00 PX*dAC (st. nr 17) </v>
      </c>
      <c r="D6" s="396" t="str">
        <f>LEFT(C6,5)</f>
        <v>16:00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195"/>
  <sheetViews>
    <sheetView workbookViewId="0">
      <selection activeCell="G31" sqref="G31"/>
    </sheetView>
  </sheetViews>
  <sheetFormatPr defaultRowHeight="14.25"/>
  <cols>
    <col min="1" max="1" width="15.25" customWidth="1"/>
    <col min="2" max="2" width="15.375" customWidth="1"/>
    <col min="3" max="3" width="21.875" customWidth="1"/>
  </cols>
  <sheetData>
    <row r="1" spans="1:10" ht="15">
      <c r="A1" s="89" t="s">
        <v>266</v>
      </c>
      <c r="B1" s="1"/>
      <c r="C1" s="1"/>
      <c r="D1" s="1"/>
      <c r="E1" s="11"/>
      <c r="F1" s="63" t="s">
        <v>267</v>
      </c>
      <c r="G1" s="65"/>
      <c r="H1" s="65"/>
      <c r="I1" s="65"/>
    </row>
    <row r="2" spans="1:10">
      <c r="A2" s="1"/>
      <c r="B2" s="1"/>
      <c r="C2" s="1"/>
      <c r="D2" s="1"/>
      <c r="F2" s="62"/>
      <c r="G2" s="58"/>
      <c r="H2" s="58"/>
      <c r="I2" s="58"/>
      <c r="J2" s="58"/>
    </row>
    <row r="3" spans="1:10">
      <c r="A3" s="72" t="s">
        <v>268</v>
      </c>
      <c r="B3" s="72" t="s">
        <v>637</v>
      </c>
      <c r="C3" s="83" t="str">
        <f t="shared" ref="C3:C5" si="0">CONCATENATE(A3,B3)</f>
        <v xml:space="preserve">06:15 DV (st. nr 17) </v>
      </c>
      <c r="D3" s="83" t="str">
        <f t="shared" ref="D3:D5" si="1">LEFT(C3,5)</f>
        <v>06:15</v>
      </c>
    </row>
    <row r="4" spans="1:10">
      <c r="A4" s="72" t="s">
        <v>269</v>
      </c>
      <c r="B4" s="72" t="s">
        <v>637</v>
      </c>
      <c r="C4" s="83" t="str">
        <f t="shared" si="0"/>
        <v xml:space="preserve">09:50 DnV (st. nr 17) </v>
      </c>
      <c r="D4" s="83" t="str">
        <f t="shared" si="1"/>
        <v>09:50</v>
      </c>
    </row>
    <row r="5" spans="1:10">
      <c r="A5" s="72" t="s">
        <v>270</v>
      </c>
      <c r="B5" s="72" t="s">
        <v>637</v>
      </c>
      <c r="C5" s="83" t="str">
        <f t="shared" si="0"/>
        <v xml:space="preserve">13:36 EV (st. nr 17) </v>
      </c>
      <c r="D5" s="83" t="str">
        <f t="shared" si="1"/>
        <v>13:36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C53F6-EC98-4100-B64C-3C87B1B8AAFB}">
  <dimension ref="A1:J195"/>
  <sheetViews>
    <sheetView workbookViewId="0">
      <selection activeCell="G31" sqref="G31"/>
    </sheetView>
  </sheetViews>
  <sheetFormatPr defaultRowHeight="14.25"/>
  <cols>
    <col min="1" max="1" width="11.25" customWidth="1"/>
    <col min="2" max="2" width="12.375" customWidth="1"/>
    <col min="3" max="3" width="18.75" customWidth="1"/>
  </cols>
  <sheetData>
    <row r="1" spans="1:10" ht="15">
      <c r="A1" s="89" t="s">
        <v>1265</v>
      </c>
      <c r="B1" s="1"/>
      <c r="C1" s="1"/>
      <c r="D1" s="1"/>
      <c r="E1" s="11"/>
      <c r="F1" s="62" t="s">
        <v>1266</v>
      </c>
      <c r="G1" s="58"/>
      <c r="H1" s="58"/>
      <c r="I1" s="58"/>
      <c r="J1" s="58"/>
    </row>
    <row r="2" spans="1:10">
      <c r="A2" s="1"/>
      <c r="B2" s="1"/>
      <c r="C2" s="1"/>
      <c r="D2" s="1"/>
    </row>
    <row r="3" spans="1:10">
      <c r="A3" s="66" t="s">
        <v>957</v>
      </c>
      <c r="B3" s="66" t="s">
        <v>372</v>
      </c>
      <c r="C3" s="59" t="str">
        <f t="shared" ref="C3" si="0">CONCATENATE(A3,B3)</f>
        <v xml:space="preserve">18:40 1-7 (st. nr 41) </v>
      </c>
      <c r="D3" s="59" t="str">
        <f t="shared" ref="D3" si="1">LEFT(C3,5)</f>
        <v>18:40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2A0EB-208B-40B4-8F78-3DBD33F91F2B}">
  <dimension ref="A1:I195"/>
  <sheetViews>
    <sheetView workbookViewId="0">
      <selection activeCell="G31" sqref="G31"/>
    </sheetView>
  </sheetViews>
  <sheetFormatPr defaultRowHeight="14.25"/>
  <cols>
    <col min="1" max="1" width="11.25" customWidth="1"/>
    <col min="2" max="2" width="12.375" customWidth="1"/>
    <col min="3" max="3" width="18.75" customWidth="1"/>
  </cols>
  <sheetData>
    <row r="1" spans="1:9" ht="15">
      <c r="A1" s="89" t="s">
        <v>588</v>
      </c>
      <c r="B1" s="1"/>
      <c r="C1" s="1"/>
      <c r="D1" s="1"/>
      <c r="E1" s="11"/>
      <c r="F1" s="268" t="s">
        <v>589</v>
      </c>
      <c r="G1" s="192"/>
      <c r="H1" s="192"/>
      <c r="I1" s="192"/>
    </row>
    <row r="2" spans="1:9">
      <c r="A2" s="1"/>
      <c r="B2" s="1"/>
      <c r="C2" s="1"/>
      <c r="D2" s="1"/>
    </row>
    <row r="3" spans="1:9">
      <c r="A3" s="194" t="s">
        <v>590</v>
      </c>
      <c r="B3" s="194" t="s">
        <v>586</v>
      </c>
      <c r="C3" s="195" t="str">
        <f t="shared" ref="C3" si="0">CONCATENATE(A3,B3)</f>
        <v xml:space="preserve">15:10 1-7 (st. nr 42) </v>
      </c>
      <c r="D3" s="195" t="str">
        <f t="shared" ref="D3" si="1">LEFT(C3,5)</f>
        <v>15:10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EF430-4B46-495E-8B94-CF23125E7F95}">
  <dimension ref="A1:J195"/>
  <sheetViews>
    <sheetView workbookViewId="0">
      <selection activeCell="E8" sqref="E8"/>
    </sheetView>
  </sheetViews>
  <sheetFormatPr defaultRowHeight="14.25"/>
  <cols>
    <col min="1" max="1" width="10.5" customWidth="1"/>
    <col min="2" max="2" width="11.25" customWidth="1"/>
    <col min="3" max="3" width="18.25" customWidth="1"/>
  </cols>
  <sheetData>
    <row r="1" spans="1:10" ht="15">
      <c r="A1" s="121" t="s">
        <v>1558</v>
      </c>
      <c r="F1" s="245" t="s">
        <v>542</v>
      </c>
      <c r="G1" s="245"/>
      <c r="H1" s="245"/>
      <c r="I1" s="245"/>
      <c r="J1" s="245"/>
    </row>
    <row r="3" spans="1:10">
      <c r="A3" s="246" t="s">
        <v>541</v>
      </c>
      <c r="B3" s="246" t="s">
        <v>375</v>
      </c>
      <c r="C3" s="246" t="str">
        <f t="shared" ref="C3:C4" si="0">CONCATENATE(A3,B3)</f>
        <v xml:space="preserve">06:30 dnP (st. nr 33) </v>
      </c>
      <c r="D3" s="246" t="str">
        <f t="shared" ref="D3:D5" si="1">LEFT(C3,5)</f>
        <v>06:30</v>
      </c>
      <c r="E3" t="s">
        <v>1602</v>
      </c>
    </row>
    <row r="4" spans="1:10">
      <c r="C4" t="str">
        <f t="shared" si="0"/>
        <v/>
      </c>
      <c r="D4" t="str">
        <f t="shared" si="1"/>
        <v/>
      </c>
    </row>
    <row r="5" spans="1:10">
      <c r="D5" t="str">
        <f t="shared" si="1"/>
        <v/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0C9B6-3CE3-43DF-B667-579CD1CEE3A6}">
  <dimension ref="A1:F195"/>
  <sheetViews>
    <sheetView workbookViewId="0">
      <selection activeCell="A10" sqref="A10"/>
    </sheetView>
  </sheetViews>
  <sheetFormatPr defaultRowHeight="14.25"/>
  <cols>
    <col min="1" max="1" width="13.125" customWidth="1"/>
    <col min="2" max="2" width="10.375" customWidth="1"/>
    <col min="3" max="3" width="20.375" customWidth="1"/>
  </cols>
  <sheetData>
    <row r="1" spans="1:6" ht="15">
      <c r="A1" s="89" t="s">
        <v>1559</v>
      </c>
      <c r="B1" s="89"/>
      <c r="C1" s="1"/>
      <c r="D1" s="1"/>
      <c r="E1" s="11"/>
      <c r="F1" t="s">
        <v>95</v>
      </c>
    </row>
    <row r="2" spans="1:6">
      <c r="A2" s="1"/>
      <c r="B2" s="1"/>
      <c r="C2" s="1"/>
      <c r="D2" s="1"/>
    </row>
    <row r="3" spans="1:6">
      <c r="A3" s="138" t="s">
        <v>1639</v>
      </c>
      <c r="B3" s="138" t="s">
        <v>634</v>
      </c>
      <c r="C3" s="139" t="str">
        <f>CONCATENATE(A3,B3)</f>
        <v xml:space="preserve">02:25 1-7 (st. nr 11) </v>
      </c>
      <c r="D3" s="139" t="str">
        <f>LEFT(C3,5)</f>
        <v>02:25</v>
      </c>
      <c r="E3" s="67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5725-F2AA-46ED-B0F4-E48D2A24433C}">
  <dimension ref="A1:I195"/>
  <sheetViews>
    <sheetView workbookViewId="0">
      <selection activeCell="B20" sqref="B20"/>
    </sheetView>
  </sheetViews>
  <sheetFormatPr defaultRowHeight="14.25"/>
  <cols>
    <col min="1" max="1" width="11.125" customWidth="1"/>
    <col min="2" max="2" width="13.5" customWidth="1"/>
    <col min="3" max="3" width="21.375" customWidth="1"/>
    <col min="5" max="5" width="14.375" customWidth="1"/>
  </cols>
  <sheetData>
    <row r="1" spans="1:9" ht="15">
      <c r="A1" s="89" t="s">
        <v>579</v>
      </c>
      <c r="B1" s="1"/>
      <c r="C1" s="1"/>
      <c r="D1" s="1"/>
      <c r="E1" s="11"/>
      <c r="F1" s="84" t="s">
        <v>325</v>
      </c>
      <c r="G1" s="82"/>
      <c r="H1" s="82"/>
      <c r="I1" s="82"/>
    </row>
    <row r="2" spans="1:9">
      <c r="A2" s="142"/>
      <c r="B2" s="1"/>
      <c r="C2" s="1"/>
      <c r="D2" s="1"/>
    </row>
    <row r="3" spans="1:9">
      <c r="A3" s="85" t="s">
        <v>1664</v>
      </c>
      <c r="B3" s="69" t="s">
        <v>371</v>
      </c>
      <c r="C3" s="59" t="str">
        <f>CONCATENATE(A3,B3)</f>
        <v xml:space="preserve">08:20 E (st. nr 15) </v>
      </c>
      <c r="D3" s="59" t="str">
        <f>LEFT(C3,5)</f>
        <v>08:20</v>
      </c>
    </row>
    <row r="4" spans="1:9">
      <c r="A4" s="85" t="s">
        <v>326</v>
      </c>
      <c r="B4" s="69" t="s">
        <v>371</v>
      </c>
      <c r="C4" s="59" t="str">
        <f t="shared" ref="C4:C6" si="0">CONCATENATE(A4,B4)</f>
        <v xml:space="preserve">11:30 D (st. nr 15) </v>
      </c>
      <c r="D4" s="59" t="str">
        <f t="shared" ref="D4:D6" si="1">LEFT(C4,5)</f>
        <v>11:30</v>
      </c>
    </row>
    <row r="5" spans="1:9">
      <c r="A5" s="85" t="s">
        <v>1720</v>
      </c>
      <c r="B5" s="143" t="s">
        <v>379</v>
      </c>
      <c r="C5" s="59" t="str">
        <f t="shared" si="0"/>
        <v xml:space="preserve">16:10 Df (st. nr 14) </v>
      </c>
      <c r="D5" s="83" t="str">
        <f t="shared" si="1"/>
        <v>16:10</v>
      </c>
      <c r="E5" s="65" t="s">
        <v>328</v>
      </c>
      <c r="F5" s="65"/>
    </row>
    <row r="6" spans="1:9">
      <c r="A6" s="85" t="s">
        <v>327</v>
      </c>
      <c r="B6" s="69" t="s">
        <v>371</v>
      </c>
      <c r="C6" s="59" t="str">
        <f t="shared" si="0"/>
        <v xml:space="preserve">20:00 D (st. nr 15) </v>
      </c>
      <c r="D6" s="59" t="str">
        <f t="shared" si="1"/>
        <v>20:00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7B93-F5A3-4926-BE5D-A0F31AD3FD12}">
  <dimension ref="A1:J195"/>
  <sheetViews>
    <sheetView workbookViewId="0">
      <selection activeCell="G31" sqref="G31"/>
    </sheetView>
  </sheetViews>
  <sheetFormatPr defaultRowHeight="14.25"/>
  <cols>
    <col min="1" max="1" width="10.25" customWidth="1"/>
    <col min="2" max="2" width="9.375" customWidth="1"/>
    <col min="3" max="3" width="17" customWidth="1"/>
  </cols>
  <sheetData>
    <row r="1" spans="1:10" ht="15">
      <c r="A1" s="89" t="s">
        <v>580</v>
      </c>
      <c r="B1" s="1"/>
      <c r="C1" s="1"/>
      <c r="D1" s="1"/>
      <c r="E1" s="11"/>
      <c r="F1" s="260" t="s">
        <v>581</v>
      </c>
      <c r="G1" s="261"/>
      <c r="H1" s="261"/>
      <c r="I1" s="261"/>
      <c r="J1" s="261"/>
    </row>
    <row r="2" spans="1:10">
      <c r="A2" s="142"/>
      <c r="B2" s="1"/>
      <c r="C2" s="1"/>
      <c r="D2" s="1"/>
    </row>
    <row r="3" spans="1:10">
      <c r="A3" s="262" t="s">
        <v>733</v>
      </c>
      <c r="B3" s="263" t="s">
        <v>463</v>
      </c>
      <c r="C3" s="264" t="str">
        <f>CONCATENATE(A3,B3)</f>
        <v xml:space="preserve">14:50 Ed (st. nr 26) </v>
      </c>
      <c r="D3" s="264" t="str">
        <f>LEFT(C3,5)</f>
        <v>14:50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12C69-ECB2-46F6-8098-C7A46F8B244F}">
  <dimension ref="A1:J197"/>
  <sheetViews>
    <sheetView workbookViewId="0">
      <selection activeCell="E9" sqref="E9"/>
    </sheetView>
  </sheetViews>
  <sheetFormatPr defaultRowHeight="14.25"/>
  <cols>
    <col min="1" max="1" width="11.625" customWidth="1"/>
    <col min="2" max="2" width="11.875" customWidth="1"/>
    <col min="3" max="3" width="23.625" customWidth="1"/>
  </cols>
  <sheetData>
    <row r="1" spans="1:10" ht="15">
      <c r="A1" s="89" t="s">
        <v>458</v>
      </c>
      <c r="F1" s="63" t="s">
        <v>459</v>
      </c>
      <c r="G1" s="65"/>
      <c r="H1" s="65"/>
      <c r="I1" s="65"/>
      <c r="J1" s="65"/>
    </row>
    <row r="3" spans="1:10">
      <c r="A3" s="72" t="s">
        <v>1702</v>
      </c>
      <c r="B3" s="72" t="s">
        <v>714</v>
      </c>
      <c r="C3" s="83" t="str">
        <f>_xlfn.CONCAT(A3,B3)</f>
        <v>07:03 Dmś ( st. nr 25)</v>
      </c>
      <c r="D3" s="83" t="str">
        <f>LEFT(C3,5)</f>
        <v>07:03</v>
      </c>
    </row>
    <row r="4" spans="1:10">
      <c r="A4" s="72" t="s">
        <v>1704</v>
      </c>
      <c r="B4" s="72" t="s">
        <v>714</v>
      </c>
      <c r="C4" s="83" t="str">
        <f>_xlfn.CONCAT(A4,B4)</f>
        <v>11:48 E7mś ( st. nr 25)</v>
      </c>
      <c r="D4" s="83" t="str">
        <f>LEFT(C4,5)</f>
        <v>11:48</v>
      </c>
    </row>
    <row r="5" spans="1:10">
      <c r="A5" s="72" t="s">
        <v>1703</v>
      </c>
      <c r="B5" s="72" t="s">
        <v>714</v>
      </c>
      <c r="C5" s="83" t="str">
        <f t="shared" ref="C5:C9" si="0">_xlfn.CONCAT(A5,B5)</f>
        <v>15:38 E7mś ( st. nr 25)</v>
      </c>
      <c r="D5" s="83" t="str">
        <f t="shared" ref="D5:D9" si="1">LEFT(C5,5)</f>
        <v>15:38</v>
      </c>
    </row>
    <row r="6" spans="1:10">
      <c r="A6" s="72" t="s">
        <v>1687</v>
      </c>
      <c r="B6" s="72" t="s">
        <v>714</v>
      </c>
      <c r="C6" s="83" t="str">
        <f t="shared" si="0"/>
        <v>16:43 Dmś ( st. nr 25)</v>
      </c>
      <c r="D6" s="83" t="str">
        <f t="shared" si="1"/>
        <v>16:43</v>
      </c>
    </row>
    <row r="7" spans="1:10">
      <c r="A7" s="72" t="s">
        <v>1705</v>
      </c>
      <c r="B7" s="72" t="s">
        <v>714</v>
      </c>
      <c r="C7" s="83" t="str">
        <f t="shared" ref="C7" si="2">_xlfn.CONCAT(A7,B7)</f>
        <v>17:08 Dmś ( st. nr 25)</v>
      </c>
      <c r="D7" s="83" t="str">
        <f t="shared" ref="D7" si="3">LEFT(C7,5)</f>
        <v>17:08</v>
      </c>
    </row>
    <row r="8" spans="1:10">
      <c r="A8" s="72" t="s">
        <v>1706</v>
      </c>
      <c r="B8" s="72" t="s">
        <v>714</v>
      </c>
      <c r="C8" s="83" t="str">
        <f t="shared" si="0"/>
        <v>18:03 Dmś ( st. nr 25)</v>
      </c>
      <c r="D8" s="83" t="str">
        <f t="shared" si="1"/>
        <v>18:03</v>
      </c>
    </row>
    <row r="9" spans="1:10">
      <c r="A9" s="72" t="s">
        <v>1707</v>
      </c>
      <c r="B9" s="72" t="s">
        <v>714</v>
      </c>
      <c r="C9" s="83" t="str">
        <f t="shared" si="0"/>
        <v>18:53 E7mś ( st. nr 25)</v>
      </c>
      <c r="D9" s="83" t="str">
        <f t="shared" si="1"/>
        <v>18:53</v>
      </c>
    </row>
    <row r="196" spans="1:3">
      <c r="A196" t="s">
        <v>1270</v>
      </c>
      <c r="B196" t="s">
        <v>1271</v>
      </c>
      <c r="C196" t="e">
        <v>#REF!</v>
      </c>
    </row>
    <row r="197" spans="1:3" ht="15">
      <c r="A197" s="383"/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44780-19BB-4188-8A97-A8AA07631889}">
  <dimension ref="A1:J195"/>
  <sheetViews>
    <sheetView workbookViewId="0">
      <selection activeCell="H20" sqref="H20"/>
    </sheetView>
  </sheetViews>
  <sheetFormatPr defaultRowHeight="14.25"/>
  <cols>
    <col min="1" max="1" width="10.25" customWidth="1"/>
    <col min="2" max="2" width="13.375" customWidth="1"/>
    <col min="3" max="3" width="22.25" customWidth="1"/>
  </cols>
  <sheetData>
    <row r="1" spans="1:10" ht="15">
      <c r="A1" s="89" t="s">
        <v>507</v>
      </c>
      <c r="F1" s="196" t="s">
        <v>508</v>
      </c>
      <c r="G1" s="95"/>
      <c r="H1" s="95"/>
      <c r="I1" s="95"/>
      <c r="J1" s="95"/>
    </row>
    <row r="3" spans="1:10">
      <c r="A3" s="96" t="s">
        <v>509</v>
      </c>
      <c r="B3" s="96" t="s">
        <v>512</v>
      </c>
      <c r="C3" s="97" t="str">
        <f>_xlfn.CONCAT(A3,B3)</f>
        <v>06:05 AV ( st. nr 15)</v>
      </c>
      <c r="D3" s="97" t="str">
        <f t="shared" ref="D3:D11" si="0">LEFT(C3,5)</f>
        <v>06:05</v>
      </c>
    </row>
    <row r="4" spans="1:10">
      <c r="A4" s="96" t="s">
        <v>1287</v>
      </c>
      <c r="B4" s="96" t="s">
        <v>512</v>
      </c>
      <c r="C4" s="97" t="str">
        <f t="shared" ref="C4:C10" si="1">_xlfn.CONCAT(A4,B4)</f>
        <v>07:10 A6V ( st. nr 15)</v>
      </c>
      <c r="D4" s="97" t="str">
        <f t="shared" si="0"/>
        <v>07:10</v>
      </c>
    </row>
    <row r="5" spans="1:10">
      <c r="A5" s="96" t="s">
        <v>730</v>
      </c>
      <c r="B5" s="96" t="s">
        <v>512</v>
      </c>
      <c r="C5" s="97" t="str">
        <f>_xlfn.CONCAT(A5,B5)</f>
        <v>08:30 AV ( st. nr 15)</v>
      </c>
      <c r="D5" s="97" t="str">
        <f t="shared" si="0"/>
        <v>08:30</v>
      </c>
    </row>
    <row r="6" spans="1:10">
      <c r="A6" s="96" t="s">
        <v>510</v>
      </c>
      <c r="B6" s="96" t="s">
        <v>512</v>
      </c>
      <c r="C6" s="97" t="str">
        <f t="shared" si="1"/>
        <v>11:50 AV ( st. nr 15)</v>
      </c>
      <c r="D6" s="97" t="str">
        <f t="shared" si="0"/>
        <v>11:50</v>
      </c>
    </row>
    <row r="7" spans="1:10">
      <c r="A7" s="96" t="s">
        <v>1180</v>
      </c>
      <c r="B7" s="96" t="s">
        <v>512</v>
      </c>
      <c r="C7" s="97" t="str">
        <f t="shared" si="1"/>
        <v>13:20 A6V ( st. nr 15)</v>
      </c>
      <c r="D7" s="97" t="str">
        <f t="shared" si="0"/>
        <v>13:20</v>
      </c>
    </row>
    <row r="8" spans="1:10">
      <c r="A8" s="96" t="s">
        <v>511</v>
      </c>
      <c r="B8" s="96" t="s">
        <v>512</v>
      </c>
      <c r="C8" s="97" t="str">
        <f t="shared" si="1"/>
        <v>15:00 AV ( st. nr 15)</v>
      </c>
      <c r="D8" s="97" t="str">
        <f t="shared" si="0"/>
        <v>15:00</v>
      </c>
    </row>
    <row r="9" spans="1:10">
      <c r="A9" s="96" t="s">
        <v>1181</v>
      </c>
      <c r="B9" s="96" t="s">
        <v>512</v>
      </c>
      <c r="C9" s="97" t="str">
        <f t="shared" si="1"/>
        <v>16:00 A6V ( st. nr 15)</v>
      </c>
      <c r="D9" s="97" t="str">
        <f t="shared" si="0"/>
        <v>16:00</v>
      </c>
    </row>
    <row r="10" spans="1:10">
      <c r="A10" s="96" t="s">
        <v>731</v>
      </c>
      <c r="B10" s="96" t="s">
        <v>512</v>
      </c>
      <c r="C10" s="97" t="str">
        <f t="shared" si="1"/>
        <v>17:35 AV ( st. nr 15)</v>
      </c>
      <c r="D10" s="97" t="str">
        <f t="shared" si="0"/>
        <v>17:35</v>
      </c>
      <c r="E10" s="292" t="s">
        <v>1572</v>
      </c>
    </row>
    <row r="11" spans="1:10">
      <c r="A11" s="96" t="s">
        <v>732</v>
      </c>
      <c r="B11" s="96" t="s">
        <v>512</v>
      </c>
      <c r="C11" s="97" t="str">
        <f t="shared" ref="C11" si="2">_xlfn.CONCAT(A11,B11)</f>
        <v>19:10 AV ( st. nr 15)</v>
      </c>
      <c r="D11" s="97" t="str">
        <f t="shared" si="0"/>
        <v>19:10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195"/>
  <sheetViews>
    <sheetView workbookViewId="0">
      <selection activeCell="G31" sqref="G31"/>
    </sheetView>
  </sheetViews>
  <sheetFormatPr defaultRowHeight="14.25"/>
  <cols>
    <col min="1" max="1" width="13.125" customWidth="1"/>
    <col min="2" max="2" width="13.5" customWidth="1"/>
    <col min="3" max="3" width="19" customWidth="1"/>
    <col min="4" max="4" width="9.875" customWidth="1"/>
  </cols>
  <sheetData>
    <row r="1" spans="1:5" ht="15">
      <c r="A1" s="121" t="s">
        <v>74</v>
      </c>
      <c r="E1" t="s">
        <v>95</v>
      </c>
    </row>
    <row r="3" spans="1:5">
      <c r="A3" s="69" t="s">
        <v>104</v>
      </c>
      <c r="B3" s="69" t="s">
        <v>96</v>
      </c>
      <c r="C3" s="79" t="str">
        <f>CONCATENATE(A3,B3)</f>
        <v>01:30 1-7 (st. nr 11)</v>
      </c>
      <c r="D3" s="79" t="str">
        <f>LEFT(C3,5)</f>
        <v>01:30</v>
      </c>
    </row>
    <row r="4" spans="1:5">
      <c r="A4" s="69" t="s">
        <v>105</v>
      </c>
      <c r="B4" s="69" t="s">
        <v>96</v>
      </c>
      <c r="C4" s="79" t="str">
        <f>CONCATENATE(A4,B4)</f>
        <v>12:15 1-7 (st. nr 11)</v>
      </c>
      <c r="D4" s="79" t="str">
        <f>LEFT(C4,5)</f>
        <v>12:15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95"/>
  <sheetViews>
    <sheetView workbookViewId="0">
      <selection activeCell="G20" sqref="G20"/>
    </sheetView>
  </sheetViews>
  <sheetFormatPr defaultRowHeight="14.25"/>
  <cols>
    <col min="1" max="1" width="13.375" customWidth="1"/>
    <col min="2" max="2" width="13.25" style="54" customWidth="1"/>
    <col min="3" max="3" width="18.25" customWidth="1"/>
    <col min="5" max="5" width="2.875" customWidth="1"/>
  </cols>
  <sheetData>
    <row r="1" spans="1:6" ht="15">
      <c r="A1" s="125" t="s">
        <v>27</v>
      </c>
      <c r="B1" s="4"/>
      <c r="C1" s="3"/>
      <c r="D1" s="3"/>
      <c r="E1" s="11" t="s">
        <v>12</v>
      </c>
      <c r="F1" s="18" t="s">
        <v>29</v>
      </c>
    </row>
    <row r="2" spans="1:6">
      <c r="A2" s="160"/>
      <c r="B2" s="161"/>
      <c r="C2" s="162"/>
      <c r="D2" s="162"/>
    </row>
    <row r="3" spans="1:6">
      <c r="A3" s="140" t="s">
        <v>30</v>
      </c>
      <c r="B3" s="66" t="s">
        <v>305</v>
      </c>
      <c r="C3" s="59" t="str">
        <f t="shared" ref="C3:C24" si="0">CONCATENATE(A3,B3)</f>
        <v xml:space="preserve">06:50 d (st. nr 22) </v>
      </c>
      <c r="D3" s="59" t="str">
        <f>LEFT(C3,5)</f>
        <v>06:50</v>
      </c>
    </row>
    <row r="4" spans="1:6">
      <c r="A4" s="59" t="s">
        <v>31</v>
      </c>
      <c r="B4" s="66" t="s">
        <v>94</v>
      </c>
      <c r="C4" s="59" t="str">
        <f t="shared" si="0"/>
        <v>07:20 Dm (st. nr 22)</v>
      </c>
      <c r="D4" s="59" t="str">
        <f t="shared" ref="D4:D24" si="1">LEFT(C4,5)</f>
        <v>07:20</v>
      </c>
    </row>
    <row r="5" spans="1:6">
      <c r="A5" s="59" t="s">
        <v>32</v>
      </c>
      <c r="B5" s="66" t="s">
        <v>94</v>
      </c>
      <c r="C5" s="59" t="str">
        <f t="shared" si="0"/>
        <v>07:50 D6d (st. nr 22)</v>
      </c>
      <c r="D5" s="59" t="str">
        <f t="shared" si="1"/>
        <v>07:50</v>
      </c>
    </row>
    <row r="6" spans="1:6">
      <c r="A6" s="59" t="s">
        <v>33</v>
      </c>
      <c r="B6" s="66" t="s">
        <v>94</v>
      </c>
      <c r="C6" s="59" t="str">
        <f t="shared" si="0"/>
        <v>08:25 Dm (st. nr 22)</v>
      </c>
      <c r="D6" s="59" t="str">
        <f t="shared" si="1"/>
        <v>08:25</v>
      </c>
    </row>
    <row r="7" spans="1:6">
      <c r="A7" s="59" t="s">
        <v>34</v>
      </c>
      <c r="B7" s="66" t="s">
        <v>94</v>
      </c>
      <c r="C7" s="59" t="str">
        <f t="shared" si="0"/>
        <v>09:15 d (st. nr 22)</v>
      </c>
      <c r="D7" s="59" t="str">
        <f t="shared" si="1"/>
        <v>09:15</v>
      </c>
    </row>
    <row r="8" spans="1:6">
      <c r="A8" s="59" t="s">
        <v>1654</v>
      </c>
      <c r="B8" s="66" t="s">
        <v>94</v>
      </c>
      <c r="C8" s="59" t="str">
        <f t="shared" si="0"/>
        <v>09:40 Dm (st. nr 22)</v>
      </c>
      <c r="D8" s="59" t="str">
        <f t="shared" si="1"/>
        <v>09:40</v>
      </c>
    </row>
    <row r="9" spans="1:6">
      <c r="A9" s="59" t="s">
        <v>35</v>
      </c>
      <c r="B9" s="66" t="s">
        <v>94</v>
      </c>
      <c r="C9" s="59" t="str">
        <f t="shared" si="0"/>
        <v>10:30 Dm (st. nr 22)</v>
      </c>
      <c r="D9" s="59" t="str">
        <f t="shared" si="1"/>
        <v>10:30</v>
      </c>
    </row>
    <row r="10" spans="1:6">
      <c r="A10" s="59" t="s">
        <v>36</v>
      </c>
      <c r="B10" s="66" t="s">
        <v>94</v>
      </c>
      <c r="C10" s="59" t="str">
        <f t="shared" si="0"/>
        <v>11:20 d (st. nr 22)</v>
      </c>
      <c r="D10" s="59" t="str">
        <f t="shared" si="1"/>
        <v>11:20</v>
      </c>
    </row>
    <row r="11" spans="1:6">
      <c r="A11" s="59" t="s">
        <v>37</v>
      </c>
      <c r="B11" s="66" t="s">
        <v>94</v>
      </c>
      <c r="C11" s="59" t="str">
        <f t="shared" si="0"/>
        <v>11:55 S (st. nr 22)</v>
      </c>
      <c r="D11" s="59" t="str">
        <f t="shared" si="1"/>
        <v>11:55</v>
      </c>
    </row>
    <row r="12" spans="1:6">
      <c r="A12" s="59" t="s">
        <v>38</v>
      </c>
      <c r="B12" s="66" t="s">
        <v>94</v>
      </c>
      <c r="C12" s="59" t="str">
        <f t="shared" si="0"/>
        <v>12:30 Dm (st. nr 22)</v>
      </c>
      <c r="D12" s="59" t="str">
        <f t="shared" si="1"/>
        <v>12:30</v>
      </c>
    </row>
    <row r="13" spans="1:6">
      <c r="A13" s="59" t="s">
        <v>39</v>
      </c>
      <c r="B13" s="66" t="s">
        <v>94</v>
      </c>
      <c r="C13" s="59" t="str">
        <f t="shared" si="0"/>
        <v>13:20 akw (st. nr 22)</v>
      </c>
      <c r="D13" s="59" t="str">
        <f t="shared" si="1"/>
        <v>13:20</v>
      </c>
    </row>
    <row r="14" spans="1:6">
      <c r="A14" s="59" t="s">
        <v>40</v>
      </c>
      <c r="B14" s="66" t="s">
        <v>94</v>
      </c>
      <c r="C14" s="59" t="str">
        <f t="shared" si="0"/>
        <v>14:00 Dn (st. nr 22)</v>
      </c>
      <c r="D14" s="59" t="str">
        <f t="shared" si="1"/>
        <v>14:00</v>
      </c>
    </row>
    <row r="15" spans="1:6">
      <c r="A15" s="59" t="s">
        <v>41</v>
      </c>
      <c r="B15" s="66" t="s">
        <v>94</v>
      </c>
      <c r="C15" s="59" t="str">
        <f t="shared" si="0"/>
        <v>14:30 dhw (st. nr 22)</v>
      </c>
      <c r="D15" s="59" t="str">
        <f t="shared" si="1"/>
        <v>14:30</v>
      </c>
    </row>
    <row r="16" spans="1:6">
      <c r="A16" s="59" t="s">
        <v>1655</v>
      </c>
      <c r="B16" s="66" t="s">
        <v>94</v>
      </c>
      <c r="C16" s="59" t="str">
        <f t="shared" si="0"/>
        <v>14:55 S (st. nr 22)</v>
      </c>
      <c r="D16" s="59" t="str">
        <f t="shared" si="1"/>
        <v>14:55</v>
      </c>
    </row>
    <row r="17" spans="1:16">
      <c r="A17" s="59" t="s">
        <v>42</v>
      </c>
      <c r="B17" s="66" t="s">
        <v>94</v>
      </c>
      <c r="C17" s="59" t="str">
        <f t="shared" si="0"/>
        <v>15:30 O (st. nr 22)</v>
      </c>
      <c r="D17" s="59" t="str">
        <f t="shared" si="1"/>
        <v>15:30</v>
      </c>
      <c r="K17" s="6"/>
      <c r="L17" s="4"/>
      <c r="M17" s="3"/>
      <c r="N17" s="3"/>
      <c r="O17" s="11"/>
      <c r="P17" s="18"/>
    </row>
    <row r="18" spans="1:16">
      <c r="A18" s="59" t="s">
        <v>43</v>
      </c>
      <c r="B18" s="66" t="s">
        <v>94</v>
      </c>
      <c r="C18" s="59" t="str">
        <f t="shared" si="0"/>
        <v>15:50 S (st. nr 22)</v>
      </c>
      <c r="D18" s="59" t="str">
        <f t="shared" si="1"/>
        <v>15:50</v>
      </c>
      <c r="K18" s="6"/>
      <c r="L18" s="4"/>
      <c r="M18" s="3"/>
      <c r="N18" s="3"/>
    </row>
    <row r="19" spans="1:16">
      <c r="A19" s="59" t="s">
        <v>44</v>
      </c>
      <c r="B19" s="66" t="s">
        <v>94</v>
      </c>
      <c r="C19" s="59" t="str">
        <f t="shared" si="0"/>
        <v>16:20 Dm (st. nr 22)</v>
      </c>
      <c r="D19" s="59" t="str">
        <f t="shared" si="1"/>
        <v>16:20</v>
      </c>
      <c r="K19" s="5"/>
      <c r="L19" s="4"/>
      <c r="M19" s="6"/>
      <c r="N19" s="6"/>
    </row>
    <row r="20" spans="1:16">
      <c r="A20" s="59" t="s">
        <v>45</v>
      </c>
      <c r="B20" s="66" t="s">
        <v>94</v>
      </c>
      <c r="C20" s="59" t="str">
        <f t="shared" si="0"/>
        <v>17:05 dh (st. nr 22)</v>
      </c>
      <c r="D20" s="59" t="str">
        <f t="shared" si="1"/>
        <v>17:05</v>
      </c>
      <c r="K20" s="6"/>
      <c r="L20" s="4"/>
      <c r="M20" s="6"/>
      <c r="N20" s="6"/>
    </row>
    <row r="21" spans="1:16">
      <c r="A21" s="59" t="s">
        <v>1656</v>
      </c>
      <c r="B21" s="66" t="s">
        <v>94</v>
      </c>
      <c r="C21" s="59" t="str">
        <f t="shared" si="0"/>
        <v>17:50 D7dm (st. nr 22)</v>
      </c>
      <c r="D21" s="59" t="str">
        <f t="shared" si="1"/>
        <v>17:50</v>
      </c>
      <c r="K21" s="6"/>
      <c r="L21" s="4"/>
      <c r="M21" s="6"/>
      <c r="N21" s="6"/>
    </row>
    <row r="22" spans="1:16">
      <c r="A22" s="59" t="s">
        <v>46</v>
      </c>
      <c r="B22" s="66" t="s">
        <v>94</v>
      </c>
      <c r="C22" s="59" t="str">
        <f t="shared" si="0"/>
        <v>19:25 an (st. nr 22)</v>
      </c>
      <c r="D22" s="59" t="str">
        <f t="shared" si="1"/>
        <v>19:25</v>
      </c>
      <c r="K22" s="6"/>
      <c r="L22" s="4"/>
      <c r="M22" s="6"/>
      <c r="N22" s="6"/>
    </row>
    <row r="23" spans="1:16">
      <c r="A23" s="59" t="s">
        <v>47</v>
      </c>
      <c r="B23" s="66" t="s">
        <v>94</v>
      </c>
      <c r="C23" s="59" t="str">
        <f t="shared" si="0"/>
        <v>20:25 Dm (st. nr 22)</v>
      </c>
      <c r="D23" s="59" t="str">
        <f t="shared" si="1"/>
        <v>20:25</v>
      </c>
      <c r="K23" s="6"/>
      <c r="L23" s="4"/>
      <c r="M23" s="6"/>
      <c r="N23" s="6"/>
    </row>
    <row r="24" spans="1:16">
      <c r="A24" s="59" t="s">
        <v>48</v>
      </c>
      <c r="B24" s="66" t="s">
        <v>94</v>
      </c>
      <c r="C24" s="59" t="str">
        <f t="shared" si="0"/>
        <v>21:15 Dm (st. nr 22)</v>
      </c>
      <c r="D24" s="59" t="str">
        <f t="shared" si="1"/>
        <v>21:15</v>
      </c>
      <c r="K24" s="6"/>
      <c r="L24" s="4"/>
      <c r="M24" s="6"/>
      <c r="N24" s="6"/>
    </row>
    <row r="25" spans="1:16">
      <c r="C25" s="104" t="str">
        <f t="shared" ref="C25" si="2">CONCATENATE(A25,B25)</f>
        <v/>
      </c>
      <c r="D25" s="104" t="str">
        <f t="shared" ref="D25:D30" si="3">LEFT(C25,5)</f>
        <v/>
      </c>
      <c r="K25" s="6"/>
      <c r="L25" s="4"/>
      <c r="M25" s="6"/>
      <c r="N25" s="6"/>
    </row>
    <row r="26" spans="1:16">
      <c r="D26" s="6" t="str">
        <f t="shared" si="3"/>
        <v/>
      </c>
      <c r="K26" s="6"/>
      <c r="L26" s="4"/>
      <c r="M26" s="6"/>
      <c r="N26" s="6"/>
    </row>
    <row r="27" spans="1:16">
      <c r="D27" s="6" t="str">
        <f t="shared" si="3"/>
        <v/>
      </c>
      <c r="K27" s="6"/>
      <c r="L27" s="4"/>
      <c r="M27" s="6"/>
      <c r="N27" s="6"/>
    </row>
    <row r="28" spans="1:16">
      <c r="D28" s="6" t="str">
        <f t="shared" si="3"/>
        <v/>
      </c>
      <c r="K28" s="6"/>
      <c r="L28" s="4"/>
      <c r="M28" s="6"/>
      <c r="N28" s="6"/>
    </row>
    <row r="29" spans="1:16">
      <c r="D29" s="6" t="str">
        <f t="shared" si="3"/>
        <v/>
      </c>
      <c r="K29" s="6"/>
      <c r="L29" s="4"/>
      <c r="M29" s="6"/>
      <c r="N29" s="6"/>
    </row>
    <row r="30" spans="1:16">
      <c r="D30" s="6" t="str">
        <f t="shared" si="3"/>
        <v/>
      </c>
      <c r="K30" s="6"/>
      <c r="L30" s="4"/>
      <c r="M30" s="6"/>
      <c r="N30" s="6"/>
    </row>
    <row r="31" spans="1:16">
      <c r="K31" s="6"/>
      <c r="L31" s="4"/>
      <c r="M31" s="6"/>
      <c r="N31" s="6"/>
    </row>
    <row r="32" spans="1:16">
      <c r="K32" s="6"/>
      <c r="L32" s="4"/>
      <c r="M32" s="6"/>
      <c r="N32" s="6"/>
    </row>
    <row r="33" spans="11:14">
      <c r="K33" s="6"/>
      <c r="L33" s="4"/>
      <c r="M33" s="6"/>
      <c r="N33" s="6"/>
    </row>
    <row r="34" spans="11:14">
      <c r="K34" s="6"/>
      <c r="L34" s="4"/>
      <c r="M34" s="6"/>
      <c r="N34" s="6"/>
    </row>
    <row r="35" spans="11:14">
      <c r="K35" s="6"/>
      <c r="L35" s="4"/>
      <c r="M35" s="6"/>
      <c r="N35" s="6"/>
    </row>
    <row r="36" spans="11:14">
      <c r="K36" s="6"/>
      <c r="L36" s="4"/>
      <c r="M36" s="6"/>
      <c r="N36" s="6"/>
    </row>
    <row r="37" spans="11:14">
      <c r="K37" s="6"/>
      <c r="L37" s="4"/>
      <c r="M37" s="6"/>
      <c r="N37" s="6"/>
    </row>
    <row r="38" spans="11:14">
      <c r="K38" s="6"/>
      <c r="L38" s="4"/>
      <c r="M38" s="6"/>
      <c r="N38" s="6"/>
    </row>
    <row r="39" spans="11:14">
      <c r="K39" s="6"/>
      <c r="L39" s="4"/>
      <c r="M39" s="6"/>
      <c r="N39" s="6"/>
    </row>
    <row r="40" spans="11:14">
      <c r="K40" s="6"/>
      <c r="L40" s="4"/>
      <c r="M40" s="6"/>
      <c r="N40" s="6"/>
    </row>
    <row r="194" spans="1:3">
      <c r="A194" t="s">
        <v>1270</v>
      </c>
      <c r="B194" s="5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195"/>
  <sheetViews>
    <sheetView workbookViewId="0"/>
  </sheetViews>
  <sheetFormatPr defaultRowHeight="14.25"/>
  <cols>
    <col min="1" max="1" width="11.125" customWidth="1"/>
    <col min="2" max="2" width="12.5" customWidth="1"/>
    <col min="3" max="3" width="17.875" customWidth="1"/>
    <col min="4" max="4" width="9.125" customWidth="1"/>
  </cols>
  <sheetData>
    <row r="1" spans="1:5" ht="15">
      <c r="A1" s="121" t="s">
        <v>106</v>
      </c>
      <c r="E1" t="s">
        <v>95</v>
      </c>
    </row>
    <row r="3" spans="1:5">
      <c r="A3" s="88" t="s">
        <v>1503</v>
      </c>
      <c r="B3" s="66" t="s">
        <v>96</v>
      </c>
      <c r="C3" s="59" t="str">
        <f t="shared" ref="C3" si="0">CONCATENATE(A3,B3)</f>
        <v>07:40 4-7 (st. nr 11)</v>
      </c>
      <c r="D3" s="59" t="str">
        <f>LEFT(C3,5)</f>
        <v>07:40</v>
      </c>
    </row>
    <row r="4" spans="1:5">
      <c r="A4" s="102"/>
      <c r="B4" s="103"/>
      <c r="C4" s="104"/>
      <c r="D4" s="104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195"/>
  <sheetViews>
    <sheetView workbookViewId="0">
      <selection activeCell="G31" sqref="G31"/>
    </sheetView>
  </sheetViews>
  <sheetFormatPr defaultRowHeight="14.25"/>
  <cols>
    <col min="1" max="1" width="12.5" customWidth="1"/>
    <col min="2" max="2" width="13.75" customWidth="1"/>
    <col min="3" max="3" width="20.25" customWidth="1"/>
    <col min="4" max="4" width="9.125" customWidth="1"/>
  </cols>
  <sheetData>
    <row r="1" spans="1:7" ht="15">
      <c r="A1" s="121" t="s">
        <v>107</v>
      </c>
      <c r="F1" s="65" t="s">
        <v>100</v>
      </c>
      <c r="G1" s="65"/>
    </row>
    <row r="2" spans="1:7">
      <c r="F2" s="57" t="s">
        <v>335</v>
      </c>
      <c r="G2" s="57"/>
    </row>
    <row r="3" spans="1:7">
      <c r="A3" s="76" t="s">
        <v>749</v>
      </c>
      <c r="B3" s="76" t="s">
        <v>372</v>
      </c>
      <c r="C3" s="94" t="str">
        <f>CONCATENATE(A3,B3)</f>
        <v xml:space="preserve">03:40 1-7***** (st. nr 41) </v>
      </c>
      <c r="D3" s="94" t="str">
        <f>LEFT(C3,5)</f>
        <v>03:40</v>
      </c>
    </row>
    <row r="4" spans="1:7">
      <c r="A4" s="411" t="s">
        <v>1205</v>
      </c>
      <c r="B4" s="411" t="s">
        <v>112</v>
      </c>
      <c r="C4" s="412" t="str">
        <f>CONCATENATE(A4,B4)</f>
        <v>18:20 1-7 (st. nr 12)</v>
      </c>
      <c r="D4" s="412" t="str">
        <f>LEFT(C4,5)</f>
        <v>18:20</v>
      </c>
    </row>
    <row r="5" spans="1:7">
      <c r="A5" s="312" t="s">
        <v>334</v>
      </c>
      <c r="B5" s="312" t="s">
        <v>372</v>
      </c>
      <c r="C5" s="369" t="str">
        <f>CONCATENATE(A5,B5)</f>
        <v xml:space="preserve">19:40 1-7 (st. nr 41) </v>
      </c>
      <c r="D5" s="369" t="str">
        <f>LEFT(C5,5)</f>
        <v>19:40</v>
      </c>
      <c r="E5" t="s">
        <v>746</v>
      </c>
    </row>
    <row r="6" spans="1:7">
      <c r="A6" s="141"/>
      <c r="B6" s="141"/>
      <c r="C6" s="141"/>
      <c r="D6" s="141"/>
    </row>
    <row r="8" spans="1:7">
      <c r="A8" t="s">
        <v>552</v>
      </c>
    </row>
    <row r="9" spans="1:7">
      <c r="A9" t="s">
        <v>750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sortState xmlns:xlrd2="http://schemas.microsoft.com/office/spreadsheetml/2017/richdata2" ref="A3:D6">
    <sortCondition ref="D3:D6"/>
  </sortState>
  <phoneticPr fontId="22" type="noConversion"/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195"/>
  <sheetViews>
    <sheetView workbookViewId="0"/>
  </sheetViews>
  <sheetFormatPr defaultRowHeight="14.25"/>
  <cols>
    <col min="1" max="1" width="15.125" customWidth="1"/>
    <col min="2" max="2" width="12" customWidth="1"/>
    <col min="3" max="3" width="25.125" customWidth="1"/>
    <col min="4" max="4" width="10.125" customWidth="1"/>
    <col min="9" max="9" width="12.125" customWidth="1"/>
  </cols>
  <sheetData>
    <row r="1" spans="1:9" ht="15">
      <c r="A1" s="89" t="s">
        <v>169</v>
      </c>
      <c r="B1" s="89"/>
      <c r="C1" s="1"/>
      <c r="D1" s="1"/>
      <c r="E1" s="11"/>
      <c r="F1" s="136" t="s">
        <v>888</v>
      </c>
      <c r="G1" s="137"/>
      <c r="H1" s="136"/>
      <c r="I1" s="136"/>
    </row>
    <row r="2" spans="1:9">
      <c r="A2" s="1"/>
      <c r="B2" s="1"/>
      <c r="C2" s="1"/>
      <c r="D2" s="1"/>
      <c r="F2" s="7"/>
    </row>
    <row r="3" spans="1:9">
      <c r="A3" s="138" t="s">
        <v>902</v>
      </c>
      <c r="B3" s="138" t="s">
        <v>887</v>
      </c>
      <c r="C3" s="139" t="str">
        <f>CONCATENATE(A3,B3)</f>
        <v xml:space="preserve">18:30 1-5 7nwzV (st. nr 36) </v>
      </c>
      <c r="D3" s="139" t="str">
        <f>LEFT(C3,5)</f>
        <v>18:30</v>
      </c>
      <c r="E3" s="67"/>
      <c r="F3" s="7"/>
    </row>
    <row r="4" spans="1:9">
      <c r="A4" s="138" t="s">
        <v>903</v>
      </c>
      <c r="B4" s="138" t="s">
        <v>887</v>
      </c>
      <c r="C4" s="139" t="str">
        <f>CONCATENATE(A4,B4)</f>
        <v xml:space="preserve">20:30 1-5 7nwzV (st. nr 36) </v>
      </c>
      <c r="D4" s="139" t="str">
        <f>LEFT(C4,5)</f>
        <v>20:30</v>
      </c>
      <c r="E4" s="373"/>
      <c r="F4" s="372"/>
    </row>
    <row r="190" spans="4:4" ht="15">
      <c r="D190" s="383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195"/>
  <sheetViews>
    <sheetView workbookViewId="0"/>
  </sheetViews>
  <sheetFormatPr defaultRowHeight="14.25"/>
  <cols>
    <col min="1" max="1" width="13.125" customWidth="1"/>
    <col min="2" max="2" width="11.75" customWidth="1"/>
    <col min="3" max="3" width="21" customWidth="1"/>
  </cols>
  <sheetData>
    <row r="1" spans="1:6" ht="15">
      <c r="A1" s="121" t="s">
        <v>58</v>
      </c>
      <c r="E1" t="s">
        <v>126</v>
      </c>
    </row>
    <row r="2" spans="1:6">
      <c r="A2" s="60"/>
      <c r="B2" s="51"/>
      <c r="C2" s="1"/>
      <c r="D2" s="1"/>
    </row>
    <row r="3" spans="1:6">
      <c r="A3" s="140" t="s">
        <v>49</v>
      </c>
      <c r="B3" s="88" t="s">
        <v>94</v>
      </c>
      <c r="C3" s="79" t="str">
        <f t="shared" ref="C3" si="0">CONCATENATE(A3,B3)</f>
        <v>10:10 dP* (st. nr 22)</v>
      </c>
      <c r="D3" s="79" t="str">
        <f>LEFT(C3,5)</f>
        <v>10:10</v>
      </c>
    </row>
    <row r="4" spans="1:6">
      <c r="A4" s="1"/>
      <c r="B4" s="1"/>
      <c r="C4" s="1"/>
      <c r="D4" s="1"/>
    </row>
    <row r="5" spans="1:6">
      <c r="A5" s="52"/>
      <c r="B5" s="4"/>
      <c r="C5" s="6"/>
      <c r="D5" s="6"/>
      <c r="E5" s="7"/>
      <c r="F5" s="7"/>
    </row>
    <row r="6" spans="1:6">
      <c r="A6" s="52"/>
      <c r="B6" s="4"/>
      <c r="C6" s="6"/>
      <c r="D6" s="6"/>
      <c r="E6" s="7"/>
      <c r="F6" s="7"/>
    </row>
    <row r="7" spans="1:6">
      <c r="A7" s="52"/>
      <c r="B7" s="4"/>
      <c r="C7" s="6"/>
      <c r="D7" s="6"/>
      <c r="E7" s="7"/>
      <c r="F7" s="7"/>
    </row>
    <row r="8" spans="1:6">
      <c r="A8" s="52"/>
      <c r="B8" s="4"/>
      <c r="C8" s="6"/>
      <c r="D8" s="6"/>
      <c r="E8" s="7"/>
      <c r="F8" s="7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9191F-75EC-4C5B-8E0C-7EA667910D76}">
  <dimension ref="A1:S189"/>
  <sheetViews>
    <sheetView workbookViewId="0">
      <selection activeCell="E18" sqref="E18"/>
    </sheetView>
  </sheetViews>
  <sheetFormatPr defaultRowHeight="14.25"/>
  <cols>
    <col min="1" max="1" width="15.625" customWidth="1"/>
    <col min="2" max="2" width="12.25" customWidth="1"/>
    <col min="3" max="3" width="26.625" customWidth="1"/>
    <col min="5" max="5" width="30.5" customWidth="1"/>
    <col min="10" max="10" width="11.375" customWidth="1"/>
  </cols>
  <sheetData>
    <row r="1" spans="1:15" ht="15">
      <c r="A1" s="89" t="s">
        <v>465</v>
      </c>
      <c r="B1" s="1"/>
      <c r="C1" s="1"/>
      <c r="D1" s="1"/>
      <c r="G1" s="58"/>
      <c r="H1" s="58"/>
      <c r="I1" s="58"/>
      <c r="J1" s="58"/>
      <c r="K1" s="58"/>
      <c r="L1" s="58"/>
      <c r="M1" s="58"/>
      <c r="N1" s="58"/>
    </row>
    <row r="2" spans="1:15">
      <c r="A2" s="1"/>
      <c r="B2" s="1"/>
      <c r="C2" s="1"/>
      <c r="D2" s="1"/>
      <c r="G2" s="58"/>
      <c r="H2" s="58"/>
      <c r="I2" s="58"/>
      <c r="J2" s="58"/>
      <c r="K2" s="58"/>
      <c r="L2" s="58"/>
      <c r="M2" s="58"/>
      <c r="N2" s="58"/>
    </row>
    <row r="3" spans="1:15">
      <c r="A3" s="312" t="s">
        <v>382</v>
      </c>
      <c r="B3" s="312" t="s">
        <v>539</v>
      </c>
      <c r="C3" s="369" t="str">
        <f t="shared" ref="C3:C36" si="0">CONCATENATE(A3,B3)</f>
        <v>05:40 D (st. nr 24)</v>
      </c>
      <c r="D3" s="467" t="str">
        <f t="shared" ref="D3:D36" si="1">LEFT(C3,5)</f>
        <v>05:40</v>
      </c>
      <c r="E3" s="292" t="s">
        <v>1519</v>
      </c>
      <c r="G3" s="58"/>
      <c r="H3" s="58"/>
      <c r="I3" s="58"/>
      <c r="J3" s="58"/>
      <c r="K3" s="65" t="s">
        <v>425</v>
      </c>
      <c r="L3" s="65"/>
      <c r="M3" s="65"/>
    </row>
    <row r="4" spans="1:15">
      <c r="A4" s="157" t="s">
        <v>268</v>
      </c>
      <c r="B4" s="158" t="s">
        <v>539</v>
      </c>
      <c r="C4" s="158" t="str">
        <f t="shared" ref="C4" si="2">CONCATENATE(A4,B4)</f>
        <v>06:15 DV (st. nr 24)</v>
      </c>
      <c r="D4" s="158" t="str">
        <f t="shared" ref="D4" si="3">LEFT(C4,5)</f>
        <v>06:15</v>
      </c>
      <c r="E4" s="142" t="s">
        <v>1612</v>
      </c>
      <c r="G4" s="62"/>
      <c r="H4" s="58"/>
      <c r="I4" s="58"/>
      <c r="J4" s="58"/>
      <c r="K4" s="57" t="s">
        <v>769</v>
      </c>
      <c r="L4" s="57"/>
      <c r="M4" s="57"/>
    </row>
    <row r="5" spans="1:15">
      <c r="A5" s="454" t="s">
        <v>1725</v>
      </c>
      <c r="B5" s="455" t="s">
        <v>539</v>
      </c>
      <c r="C5" s="455" t="str">
        <f t="shared" si="0"/>
        <v>06:23 DV (st. nr 24)</v>
      </c>
      <c r="D5" s="455" t="str">
        <f t="shared" si="1"/>
        <v>06:23</v>
      </c>
      <c r="E5" s="292" t="s">
        <v>1407</v>
      </c>
      <c r="G5" s="62"/>
      <c r="H5" s="62"/>
      <c r="I5" s="62"/>
      <c r="J5" s="58"/>
      <c r="K5" t="s">
        <v>426</v>
      </c>
    </row>
    <row r="6" spans="1:15">
      <c r="A6" s="157" t="s">
        <v>1689</v>
      </c>
      <c r="B6" s="177" t="s">
        <v>539</v>
      </c>
      <c r="C6" s="177" t="str">
        <f t="shared" si="0"/>
        <v>06:33 EV (st. nr 24)</v>
      </c>
      <c r="D6" s="177" t="str">
        <f t="shared" si="1"/>
        <v>06:33</v>
      </c>
      <c r="G6" s="58"/>
      <c r="H6" s="58"/>
      <c r="I6" s="58"/>
      <c r="J6" s="62"/>
      <c r="K6" s="110" t="s">
        <v>427</v>
      </c>
      <c r="L6" s="197"/>
      <c r="M6" s="197"/>
      <c r="N6" s="197"/>
    </row>
    <row r="7" spans="1:15">
      <c r="A7" s="114" t="s">
        <v>867</v>
      </c>
      <c r="B7" s="114" t="s">
        <v>539</v>
      </c>
      <c r="C7" s="115" t="str">
        <f t="shared" si="0"/>
        <v>06:48 Dm (st. nr 24)</v>
      </c>
      <c r="D7" s="114" t="str">
        <f t="shared" si="1"/>
        <v>06:48</v>
      </c>
      <c r="G7" s="58"/>
      <c r="H7" s="58"/>
      <c r="I7" s="58"/>
      <c r="J7" s="62"/>
      <c r="K7" s="112" t="s">
        <v>428</v>
      </c>
      <c r="L7" s="112"/>
      <c r="M7" s="112"/>
      <c r="N7" s="112"/>
    </row>
    <row r="8" spans="1:15">
      <c r="A8" s="238" t="s">
        <v>905</v>
      </c>
      <c r="B8" s="238" t="s">
        <v>539</v>
      </c>
      <c r="C8" s="238" t="str">
        <f t="shared" si="0"/>
        <v>06:58 A6d (st. nr 24)</v>
      </c>
      <c r="D8" s="239" t="str">
        <f t="shared" si="1"/>
        <v>06:58</v>
      </c>
      <c r="G8" s="62"/>
      <c r="H8" s="62"/>
      <c r="I8" s="62"/>
      <c r="J8" s="58"/>
      <c r="K8" s="113" t="s">
        <v>429</v>
      </c>
      <c r="L8" s="113"/>
      <c r="M8" s="113"/>
      <c r="N8" s="113"/>
    </row>
    <row r="9" spans="1:15">
      <c r="A9" s="145" t="s">
        <v>1249</v>
      </c>
      <c r="B9" s="145" t="s">
        <v>539</v>
      </c>
      <c r="C9" s="200" t="str">
        <f t="shared" si="0"/>
        <v>07:13 D6***m (st. nr 24)</v>
      </c>
      <c r="D9" s="240" t="str">
        <f t="shared" si="1"/>
        <v>07:13</v>
      </c>
      <c r="G9" s="62"/>
      <c r="H9" s="58"/>
      <c r="I9" s="58"/>
      <c r="J9" s="58"/>
      <c r="K9" s="116" t="s">
        <v>435</v>
      </c>
      <c r="L9" s="116"/>
      <c r="M9" s="116"/>
      <c r="N9" s="116"/>
    </row>
    <row r="10" spans="1:15">
      <c r="A10" s="111" t="s">
        <v>1239</v>
      </c>
      <c r="B10" s="111" t="s">
        <v>539</v>
      </c>
      <c r="C10" s="198" t="str">
        <f t="shared" ref="C10" si="4">CONCATENATE(A10,B10)</f>
        <v>07:13 6** (st. nr 24)</v>
      </c>
      <c r="D10" s="241" t="str">
        <f t="shared" ref="D10" si="5">LEFT(C10,5)</f>
        <v>07:13</v>
      </c>
      <c r="E10" t="s">
        <v>1243</v>
      </c>
      <c r="G10" s="62"/>
      <c r="H10" s="58"/>
      <c r="I10" s="58"/>
      <c r="J10" s="58"/>
      <c r="K10" s="116"/>
      <c r="L10" s="116"/>
      <c r="M10" s="116"/>
      <c r="N10" s="116"/>
    </row>
    <row r="11" spans="1:15">
      <c r="A11" s="228" t="s">
        <v>1238</v>
      </c>
      <c r="B11" s="228" t="s">
        <v>539</v>
      </c>
      <c r="C11" s="229" t="str">
        <f t="shared" si="0"/>
        <v>07:28 Dnx* (st. nr 24)</v>
      </c>
      <c r="D11" s="241" t="str">
        <f t="shared" si="1"/>
        <v>07:28</v>
      </c>
      <c r="G11" s="62"/>
      <c r="H11" s="58"/>
      <c r="I11" s="58"/>
      <c r="J11" s="62"/>
      <c r="K11" s="119" t="s">
        <v>436</v>
      </c>
      <c r="L11" s="119"/>
      <c r="M11" s="119"/>
      <c r="N11" s="119"/>
      <c r="O11" s="292" t="s">
        <v>1406</v>
      </c>
    </row>
    <row r="12" spans="1:15">
      <c r="A12" s="72" t="s">
        <v>817</v>
      </c>
      <c r="B12" s="72" t="s">
        <v>539</v>
      </c>
      <c r="C12" s="83" t="str">
        <f t="shared" si="0"/>
        <v>07:48 DV (st. nr 24)</v>
      </c>
      <c r="D12" s="181" t="str">
        <f t="shared" si="1"/>
        <v>07:48</v>
      </c>
      <c r="G12" s="62"/>
      <c r="H12" s="62"/>
      <c r="I12" s="62"/>
      <c r="J12" s="62"/>
      <c r="K12" s="170" t="s">
        <v>472</v>
      </c>
      <c r="L12" s="171"/>
      <c r="M12" s="171"/>
      <c r="N12" s="171"/>
    </row>
    <row r="13" spans="1:15">
      <c r="A13" s="88" t="s">
        <v>1543</v>
      </c>
      <c r="B13" s="66" t="s">
        <v>539</v>
      </c>
      <c r="C13" s="59" t="str">
        <f t="shared" si="0"/>
        <v>08:03 1-5dhxw (st. nr 24)</v>
      </c>
      <c r="D13" s="109" t="str">
        <f t="shared" si="1"/>
        <v>08:03</v>
      </c>
      <c r="G13" s="58"/>
      <c r="H13" s="58"/>
      <c r="I13" s="58"/>
      <c r="J13" s="62"/>
      <c r="K13" s="146" t="s">
        <v>576</v>
      </c>
      <c r="L13" s="199"/>
      <c r="M13" s="199"/>
      <c r="N13" s="199"/>
    </row>
    <row r="14" spans="1:15">
      <c r="A14" s="177" t="s">
        <v>1690</v>
      </c>
      <c r="B14" s="177" t="s">
        <v>539</v>
      </c>
      <c r="C14" s="177" t="str">
        <f t="shared" si="0"/>
        <v>08:23 E7V (st. nr 24)</v>
      </c>
      <c r="D14" s="177" t="str">
        <f t="shared" si="1"/>
        <v>08:23</v>
      </c>
      <c r="G14" s="58"/>
      <c r="H14" s="58"/>
      <c r="I14" s="58"/>
      <c r="J14" s="62"/>
      <c r="K14" s="155" t="s">
        <v>497</v>
      </c>
      <c r="L14" s="155"/>
      <c r="M14" s="155"/>
      <c r="N14" s="155"/>
      <c r="O14" s="155"/>
    </row>
    <row r="15" spans="1:15">
      <c r="A15" s="289" t="s">
        <v>1544</v>
      </c>
      <c r="B15" s="289" t="s">
        <v>539</v>
      </c>
      <c r="C15" s="289" t="str">
        <f t="shared" si="0"/>
        <v>08:33 1-5dhxw (st. nr 24)</v>
      </c>
      <c r="D15" s="289" t="str">
        <f t="shared" si="1"/>
        <v>08:33</v>
      </c>
      <c r="E15" t="s">
        <v>904</v>
      </c>
      <c r="G15" s="58"/>
      <c r="H15" s="58"/>
      <c r="I15" s="58"/>
      <c r="J15" s="58"/>
      <c r="K15" s="154" t="s">
        <v>514</v>
      </c>
      <c r="L15" s="154"/>
      <c r="M15" s="154"/>
      <c r="N15" s="154"/>
      <c r="O15" s="154"/>
    </row>
    <row r="16" spans="1:15">
      <c r="A16" s="111" t="s">
        <v>383</v>
      </c>
      <c r="B16" s="111" t="s">
        <v>539</v>
      </c>
      <c r="C16" s="198" t="str">
        <f t="shared" si="0"/>
        <v>08:48 D (st. nr 24)</v>
      </c>
      <c r="D16" s="241" t="str">
        <f t="shared" si="1"/>
        <v>08:48</v>
      </c>
      <c r="G16" s="58"/>
      <c r="H16" s="58"/>
      <c r="I16" s="58"/>
      <c r="J16" s="58"/>
      <c r="K16" s="212" t="s">
        <v>572</v>
      </c>
      <c r="L16" s="212"/>
    </row>
    <row r="17" spans="1:19">
      <c r="A17" s="88" t="s">
        <v>1545</v>
      </c>
      <c r="B17" s="66" t="s">
        <v>539</v>
      </c>
      <c r="C17" s="59" t="str">
        <f t="shared" si="0"/>
        <v>09:03 1-6dhxw (st. nr 24)</v>
      </c>
      <c r="D17" s="109" t="str">
        <f t="shared" si="1"/>
        <v>09:03</v>
      </c>
      <c r="G17" s="58"/>
      <c r="H17" s="58"/>
      <c r="I17" s="58"/>
      <c r="J17" s="58"/>
      <c r="K17" s="275" t="s">
        <v>609</v>
      </c>
      <c r="L17" s="275"/>
      <c r="M17" s="275"/>
    </row>
    <row r="18" spans="1:19">
      <c r="A18" s="114" t="s">
        <v>1440</v>
      </c>
      <c r="B18" s="114" t="s">
        <v>539</v>
      </c>
      <c r="C18" s="115" t="str">
        <f t="shared" si="0"/>
        <v>09:18 Dm (st. nr 24)</v>
      </c>
      <c r="D18" s="114" t="str">
        <f t="shared" si="1"/>
        <v>09:18</v>
      </c>
      <c r="G18" s="58"/>
      <c r="H18" s="58"/>
      <c r="I18" s="58"/>
      <c r="J18" s="58"/>
    </row>
    <row r="19" spans="1:19">
      <c r="A19" s="239" t="s">
        <v>906</v>
      </c>
      <c r="B19" s="239" t="s">
        <v>539</v>
      </c>
      <c r="C19" s="239" t="str">
        <f t="shared" si="0"/>
        <v>09:28 A6d (st. nr 24)</v>
      </c>
      <c r="D19" s="239" t="str">
        <f t="shared" si="1"/>
        <v>09:28</v>
      </c>
      <c r="G19" s="58"/>
      <c r="H19" s="58"/>
      <c r="I19" s="58"/>
      <c r="J19" s="58"/>
    </row>
    <row r="20" spans="1:19">
      <c r="A20" s="177" t="s">
        <v>1691</v>
      </c>
      <c r="B20" s="279" t="s">
        <v>539</v>
      </c>
      <c r="C20" s="177" t="str">
        <f t="shared" si="0"/>
        <v>09:38 E7V (st. nr 24)</v>
      </c>
      <c r="D20" s="177" t="str">
        <f t="shared" si="1"/>
        <v>09:38</v>
      </c>
      <c r="J20" s="58"/>
    </row>
    <row r="21" spans="1:19">
      <c r="A21" s="114" t="s">
        <v>1613</v>
      </c>
      <c r="B21" s="114" t="s">
        <v>539</v>
      </c>
      <c r="C21" s="115" t="str">
        <f t="shared" ref="C21" si="6">CONCATENATE(A21,B21)</f>
        <v>09:53 Dmer* (st. nr 24)</v>
      </c>
      <c r="D21" s="114" t="str">
        <f t="shared" ref="D21" si="7">LEFT(C21,5)</f>
        <v>09:53</v>
      </c>
      <c r="J21" s="58"/>
    </row>
    <row r="22" spans="1:19">
      <c r="A22" s="117" t="s">
        <v>437</v>
      </c>
      <c r="B22" s="277" t="s">
        <v>539</v>
      </c>
      <c r="C22" s="118" t="str">
        <f t="shared" si="0"/>
        <v>10:08 DV (st. nr 24)</v>
      </c>
      <c r="D22" s="117" t="str">
        <f t="shared" si="1"/>
        <v>10:08</v>
      </c>
    </row>
    <row r="23" spans="1:19">
      <c r="A23" s="145" t="s">
        <v>1246</v>
      </c>
      <c r="B23" s="145" t="s">
        <v>539</v>
      </c>
      <c r="C23" s="200" t="str">
        <f t="shared" si="0"/>
        <v>10:18 Dm (st. nr 24)</v>
      </c>
      <c r="D23" s="240" t="str">
        <f t="shared" si="1"/>
        <v>10:18</v>
      </c>
    </row>
    <row r="24" spans="1:19">
      <c r="A24" s="276" t="s">
        <v>1244</v>
      </c>
      <c r="B24" s="111" t="s">
        <v>539</v>
      </c>
      <c r="C24" s="280" t="str">
        <f t="shared" si="0"/>
        <v>10:28 Dnx*6** (st. nr 24)</v>
      </c>
      <c r="D24" s="241" t="str">
        <f t="shared" si="1"/>
        <v>10:28</v>
      </c>
    </row>
    <row r="25" spans="1:19">
      <c r="A25" s="439" t="s">
        <v>1247</v>
      </c>
      <c r="B25" s="145" t="s">
        <v>539</v>
      </c>
      <c r="C25" s="440" t="str">
        <f t="shared" si="0"/>
        <v>10:28 6***m (st. nr 24)</v>
      </c>
      <c r="D25" s="240" t="str">
        <f t="shared" si="1"/>
        <v>10:28</v>
      </c>
    </row>
    <row r="26" spans="1:19">
      <c r="A26" s="78" t="s">
        <v>818</v>
      </c>
      <c r="B26" s="278" t="s">
        <v>539</v>
      </c>
      <c r="C26" s="83" t="str">
        <f t="shared" si="0"/>
        <v>10:43 DV (st. nr 24)</v>
      </c>
      <c r="D26" s="181" t="str">
        <f t="shared" si="1"/>
        <v>10:43</v>
      </c>
    </row>
    <row r="27" spans="1:19">
      <c r="A27" s="243" t="s">
        <v>1684</v>
      </c>
      <c r="B27" s="167" t="s">
        <v>539</v>
      </c>
      <c r="C27" s="169" t="str">
        <f t="shared" si="0"/>
        <v>10:58 E7mś (st. nr 24)</v>
      </c>
      <c r="D27" s="244" t="str">
        <f t="shared" si="1"/>
        <v>10:58</v>
      </c>
    </row>
    <row r="28" spans="1:19">
      <c r="A28" s="88" t="s">
        <v>1546</v>
      </c>
      <c r="B28" s="66" t="s">
        <v>539</v>
      </c>
      <c r="C28" s="59" t="str">
        <f t="shared" si="0"/>
        <v>11:13 1-5dhxw (st. nr 24)</v>
      </c>
      <c r="D28" s="109" t="str">
        <f t="shared" si="1"/>
        <v>11:13</v>
      </c>
    </row>
    <row r="29" spans="1:19">
      <c r="A29" s="72" t="s">
        <v>819</v>
      </c>
      <c r="B29" s="72" t="s">
        <v>539</v>
      </c>
      <c r="C29" s="83" t="str">
        <f t="shared" si="0"/>
        <v>11:28 EV (st. nr 24)</v>
      </c>
      <c r="D29" s="181" t="str">
        <f t="shared" si="1"/>
        <v>11:28</v>
      </c>
    </row>
    <row r="30" spans="1:19">
      <c r="A30" s="177" t="s">
        <v>1692</v>
      </c>
      <c r="B30" s="279" t="s">
        <v>539</v>
      </c>
      <c r="C30" s="177" t="str">
        <f t="shared" ref="C30" si="8">CONCATENATE(A30,B30)</f>
        <v>11:38 E7V (st. nr 24)</v>
      </c>
      <c r="D30" s="177" t="str">
        <f t="shared" ref="D30" si="9">LEFT(C30,5)</f>
        <v>11:38</v>
      </c>
      <c r="L30" s="58"/>
      <c r="M30" s="58"/>
      <c r="N30" s="58"/>
      <c r="O30" s="58"/>
      <c r="P30" s="58"/>
      <c r="Q30" s="58"/>
      <c r="R30" s="58"/>
      <c r="S30" s="58"/>
    </row>
    <row r="31" spans="1:19">
      <c r="A31" s="289" t="s">
        <v>1547</v>
      </c>
      <c r="B31" s="289" t="s">
        <v>539</v>
      </c>
      <c r="C31" s="289" t="str">
        <f t="shared" si="0"/>
        <v>11:48 1-5dhxw (st. nr 24)</v>
      </c>
      <c r="D31" s="289" t="str">
        <f t="shared" si="1"/>
        <v>11:48</v>
      </c>
      <c r="E31" t="s">
        <v>904</v>
      </c>
      <c r="L31" s="58"/>
      <c r="M31" s="58"/>
      <c r="N31" s="58"/>
      <c r="O31" s="58"/>
      <c r="P31" s="58"/>
      <c r="Q31" s="58"/>
      <c r="R31" s="58"/>
      <c r="S31" s="58"/>
    </row>
    <row r="32" spans="1:19">
      <c r="A32" s="88" t="s">
        <v>1548</v>
      </c>
      <c r="B32" s="66" t="s">
        <v>539</v>
      </c>
      <c r="C32" s="59" t="str">
        <f t="shared" si="0"/>
        <v>11:58 dhxw (st. nr 24)</v>
      </c>
      <c r="D32" s="109" t="str">
        <f t="shared" si="1"/>
        <v>11:58</v>
      </c>
      <c r="L32" s="58"/>
      <c r="M32" s="58"/>
      <c r="N32" s="58"/>
      <c r="O32" s="58"/>
      <c r="P32" s="58"/>
      <c r="Q32" s="58"/>
      <c r="R32" s="58"/>
      <c r="S32" s="58"/>
    </row>
    <row r="33" spans="1:19">
      <c r="A33" s="114" t="s">
        <v>1441</v>
      </c>
      <c r="B33" s="114" t="s">
        <v>539</v>
      </c>
      <c r="C33" s="115" t="str">
        <f t="shared" si="0"/>
        <v>12:08 Dm (st. nr 24)</v>
      </c>
      <c r="D33" s="114" t="str">
        <f t="shared" si="1"/>
        <v>12:08</v>
      </c>
      <c r="L33" s="62"/>
      <c r="M33" s="58"/>
      <c r="N33" s="58"/>
      <c r="O33" s="58"/>
      <c r="P33" s="58"/>
      <c r="Q33" s="58"/>
      <c r="R33" s="58"/>
      <c r="S33" s="58"/>
    </row>
    <row r="34" spans="1:19">
      <c r="A34" s="239" t="s">
        <v>907</v>
      </c>
      <c r="B34" s="238" t="s">
        <v>539</v>
      </c>
      <c r="C34" s="239" t="str">
        <f t="shared" si="0"/>
        <v>12:18 A6d (st. nr 24)</v>
      </c>
      <c r="D34" s="239" t="str">
        <f t="shared" si="1"/>
        <v>12:18</v>
      </c>
      <c r="L34" s="62"/>
      <c r="M34" s="62"/>
      <c r="N34" s="62"/>
      <c r="O34" s="62"/>
      <c r="P34" s="58"/>
      <c r="Q34" s="58"/>
      <c r="R34" s="58"/>
      <c r="S34" s="58"/>
    </row>
    <row r="35" spans="1:19">
      <c r="A35" s="177" t="s">
        <v>1693</v>
      </c>
      <c r="B35" s="177" t="s">
        <v>539</v>
      </c>
      <c r="C35" s="177" t="str">
        <f t="shared" si="0"/>
        <v>12:28 E7V (st. nr 24)</v>
      </c>
      <c r="D35" s="177" t="str">
        <f t="shared" si="1"/>
        <v>12:28</v>
      </c>
      <c r="L35" s="58"/>
      <c r="M35" s="58"/>
      <c r="N35" s="58"/>
      <c r="O35" s="58"/>
      <c r="P35" s="58"/>
      <c r="Q35" s="58"/>
      <c r="R35" s="58"/>
      <c r="S35" s="58"/>
    </row>
    <row r="36" spans="1:19">
      <c r="A36" s="114" t="s">
        <v>1614</v>
      </c>
      <c r="B36" s="114" t="s">
        <v>539</v>
      </c>
      <c r="C36" s="115" t="str">
        <f t="shared" si="0"/>
        <v>12:38 Dmer* (st. nr 24)</v>
      </c>
      <c r="D36" s="114" t="str">
        <f t="shared" si="1"/>
        <v>12:38</v>
      </c>
      <c r="L36" s="58"/>
      <c r="M36" s="58"/>
      <c r="N36" s="58"/>
      <c r="O36" s="58"/>
      <c r="P36" s="58"/>
      <c r="Q36" s="58"/>
      <c r="R36" s="58"/>
      <c r="S36" s="58"/>
    </row>
    <row r="37" spans="1:19">
      <c r="A37" s="117" t="s">
        <v>438</v>
      </c>
      <c r="B37" s="277" t="s">
        <v>539</v>
      </c>
      <c r="C37" s="118" t="str">
        <f t="shared" ref="C37:C68" si="10">CONCATENATE(A37,B37)</f>
        <v>12:48 DV (st. nr 24)</v>
      </c>
      <c r="D37" s="117" t="str">
        <f t="shared" ref="D37:D68" si="11">LEFT(C37,5)</f>
        <v>12:48</v>
      </c>
      <c r="L37" s="62"/>
      <c r="M37" s="62"/>
      <c r="N37" s="62"/>
      <c r="O37" s="62"/>
      <c r="P37" s="58"/>
      <c r="Q37" s="58"/>
      <c r="R37" s="58"/>
      <c r="S37" s="58"/>
    </row>
    <row r="38" spans="1:19">
      <c r="A38" s="111" t="s">
        <v>384</v>
      </c>
      <c r="B38" s="111" t="s">
        <v>539</v>
      </c>
      <c r="C38" s="198" t="str">
        <f t="shared" si="10"/>
        <v>12:58 D (st. nr 24)</v>
      </c>
      <c r="D38" s="241" t="str">
        <f t="shared" si="11"/>
        <v>12:58</v>
      </c>
      <c r="L38" s="62"/>
      <c r="M38" s="58"/>
      <c r="N38" s="58"/>
      <c r="O38" s="58"/>
      <c r="P38" s="58"/>
      <c r="Q38" s="58"/>
      <c r="R38" s="58"/>
      <c r="S38" s="58"/>
    </row>
    <row r="39" spans="1:19">
      <c r="A39" s="145" t="s">
        <v>1721</v>
      </c>
      <c r="B39" s="242" t="s">
        <v>539</v>
      </c>
      <c r="C39" s="200" t="str">
        <f t="shared" si="10"/>
        <v>13:08 Dm (st. nr 24)</v>
      </c>
      <c r="D39" s="240" t="str">
        <f t="shared" si="11"/>
        <v>13:08</v>
      </c>
      <c r="L39" s="62"/>
      <c r="M39" s="58"/>
      <c r="N39" s="58"/>
      <c r="O39" s="58"/>
      <c r="P39" s="58"/>
      <c r="Q39" s="58"/>
      <c r="R39" s="58"/>
      <c r="S39" s="58"/>
    </row>
    <row r="40" spans="1:19">
      <c r="A40" s="111" t="s">
        <v>1245</v>
      </c>
      <c r="B40" s="111" t="s">
        <v>539</v>
      </c>
      <c r="C40" s="198" t="str">
        <f t="shared" si="10"/>
        <v>13:18 Dnx*6** (st. nr 24)</v>
      </c>
      <c r="D40" s="241" t="str">
        <f t="shared" si="11"/>
        <v>13:18</v>
      </c>
      <c r="L40" s="62"/>
      <c r="M40" s="62"/>
      <c r="N40" s="62"/>
      <c r="O40" s="62"/>
      <c r="P40" s="58"/>
      <c r="Q40" s="58"/>
      <c r="R40" s="58"/>
      <c r="S40" s="58"/>
    </row>
    <row r="41" spans="1:19" ht="13.5" customHeight="1">
      <c r="A41" s="167" t="s">
        <v>1685</v>
      </c>
      <c r="B41" s="167" t="s">
        <v>539</v>
      </c>
      <c r="C41" s="169" t="str">
        <f t="shared" si="10"/>
        <v>13:28 E7mś (st. nr 24)</v>
      </c>
      <c r="D41" s="244" t="str">
        <f t="shared" si="11"/>
        <v>13:28</v>
      </c>
      <c r="L41" s="58"/>
      <c r="M41" s="58"/>
      <c r="N41" s="58"/>
      <c r="O41" s="58"/>
      <c r="P41" s="58"/>
      <c r="Q41" s="58"/>
      <c r="R41" s="58"/>
      <c r="S41" s="58"/>
    </row>
    <row r="42" spans="1:19">
      <c r="A42" s="72" t="s">
        <v>820</v>
      </c>
      <c r="B42" s="72" t="s">
        <v>539</v>
      </c>
      <c r="C42" s="83" t="str">
        <f t="shared" si="10"/>
        <v>13:38 DV (st. nr 24)</v>
      </c>
      <c r="D42" s="181" t="str">
        <f t="shared" si="11"/>
        <v>13:38</v>
      </c>
      <c r="L42" s="58"/>
      <c r="M42" s="58"/>
      <c r="N42" s="58"/>
      <c r="O42" s="58"/>
      <c r="P42" s="58"/>
      <c r="Q42" s="58"/>
      <c r="R42" s="58"/>
      <c r="S42" s="58"/>
    </row>
    <row r="43" spans="1:19">
      <c r="A43" s="88" t="s">
        <v>1549</v>
      </c>
      <c r="B43" s="66" t="s">
        <v>539</v>
      </c>
      <c r="C43" s="59" t="str">
        <f t="shared" si="10"/>
        <v>13:48 1-5dhxw (st. nr 24)</v>
      </c>
      <c r="D43" s="109" t="str">
        <f t="shared" si="11"/>
        <v>13:48</v>
      </c>
      <c r="L43" s="58"/>
      <c r="M43" s="58"/>
      <c r="N43" s="58"/>
      <c r="O43" s="58"/>
      <c r="P43" s="58"/>
      <c r="Q43" s="58"/>
      <c r="R43" s="58"/>
      <c r="S43" s="58"/>
    </row>
    <row r="44" spans="1:19">
      <c r="A44" s="72" t="s">
        <v>821</v>
      </c>
      <c r="B44" s="72" t="s">
        <v>539</v>
      </c>
      <c r="C44" s="83" t="str">
        <f t="shared" si="10"/>
        <v>13:58 EV (st. nr 24)</v>
      </c>
      <c r="D44" s="181" t="str">
        <f t="shared" si="11"/>
        <v>13:58</v>
      </c>
      <c r="L44" s="58"/>
      <c r="M44" s="58"/>
      <c r="N44" s="58"/>
      <c r="O44" s="58"/>
      <c r="P44" s="58"/>
      <c r="Q44" s="58"/>
      <c r="R44" s="58"/>
      <c r="S44" s="58"/>
    </row>
    <row r="45" spans="1:19">
      <c r="A45" s="289" t="s">
        <v>1550</v>
      </c>
      <c r="B45" s="289" t="s">
        <v>539</v>
      </c>
      <c r="C45" s="289" t="str">
        <f t="shared" si="10"/>
        <v>14:08 1-5dhxw (st. nr 24)</v>
      </c>
      <c r="D45" s="289" t="str">
        <f t="shared" si="11"/>
        <v>14:08</v>
      </c>
      <c r="E45" t="s">
        <v>904</v>
      </c>
      <c r="L45" s="58"/>
      <c r="M45" s="58"/>
      <c r="N45" s="58"/>
      <c r="O45" s="58"/>
      <c r="P45" s="58"/>
      <c r="Q45" s="58"/>
      <c r="R45" s="58"/>
      <c r="S45" s="58"/>
    </row>
    <row r="46" spans="1:19">
      <c r="A46" s="88" t="s">
        <v>1551</v>
      </c>
      <c r="B46" s="66" t="s">
        <v>539</v>
      </c>
      <c r="C46" s="59" t="str">
        <f t="shared" si="10"/>
        <v>14:18 dhxw (st. nr 24)</v>
      </c>
      <c r="D46" s="59" t="str">
        <f t="shared" si="11"/>
        <v>14:18</v>
      </c>
      <c r="L46" s="58"/>
      <c r="M46" s="58"/>
      <c r="N46" s="58"/>
      <c r="O46" s="58"/>
      <c r="P46" s="58"/>
      <c r="Q46" s="58"/>
      <c r="R46" s="58"/>
      <c r="S46" s="58"/>
    </row>
    <row r="47" spans="1:19">
      <c r="A47" s="168" t="s">
        <v>808</v>
      </c>
      <c r="B47" s="168" t="s">
        <v>539</v>
      </c>
      <c r="C47" s="231" t="str">
        <f t="shared" si="10"/>
        <v>14:25 DVmx* (st. nr 24)</v>
      </c>
      <c r="D47" s="231" t="str">
        <f t="shared" si="11"/>
        <v>14:25</v>
      </c>
      <c r="L47" s="58"/>
      <c r="M47" s="58"/>
      <c r="N47" s="58"/>
      <c r="O47" s="58"/>
      <c r="P47" s="58"/>
      <c r="Q47" s="58"/>
      <c r="R47" s="58"/>
      <c r="S47" s="58"/>
    </row>
    <row r="48" spans="1:19">
      <c r="A48" s="258" t="s">
        <v>573</v>
      </c>
      <c r="B48" s="258" t="s">
        <v>539</v>
      </c>
      <c r="C48" s="258" t="str">
        <f t="shared" si="10"/>
        <v>14:38 E (st. nr 24)</v>
      </c>
      <c r="D48" s="258" t="str">
        <f t="shared" si="11"/>
        <v>14:38</v>
      </c>
      <c r="L48" s="58"/>
      <c r="M48" s="58"/>
      <c r="N48" s="58"/>
      <c r="O48" s="58"/>
      <c r="P48" s="58"/>
      <c r="Q48" s="58"/>
      <c r="R48" s="58"/>
      <c r="S48" s="58"/>
    </row>
    <row r="49" spans="1:19">
      <c r="A49" s="114" t="s">
        <v>1442</v>
      </c>
      <c r="B49" s="114" t="s">
        <v>539</v>
      </c>
      <c r="C49" s="115" t="str">
        <f t="shared" si="10"/>
        <v>14:48 Dm (st. nr 24)</v>
      </c>
      <c r="D49" s="114" t="str">
        <f t="shared" si="11"/>
        <v>14:48</v>
      </c>
      <c r="L49" s="58"/>
      <c r="M49" s="58"/>
      <c r="N49" s="58"/>
      <c r="O49" s="58"/>
      <c r="P49" s="58"/>
      <c r="Q49" s="58"/>
      <c r="R49" s="58"/>
      <c r="S49" s="58"/>
    </row>
    <row r="50" spans="1:19">
      <c r="A50" s="177" t="s">
        <v>1694</v>
      </c>
      <c r="B50" s="177" t="s">
        <v>539</v>
      </c>
      <c r="C50" s="177" t="str">
        <f t="shared" si="10"/>
        <v>14:58 E7V (st. nr 24)</v>
      </c>
      <c r="D50" s="177" t="str">
        <f t="shared" si="11"/>
        <v>14:58</v>
      </c>
      <c r="L50" s="58"/>
      <c r="M50" s="58"/>
      <c r="N50" s="58"/>
      <c r="O50" s="58"/>
      <c r="P50" s="58"/>
      <c r="Q50" s="58"/>
      <c r="R50" s="58"/>
    </row>
    <row r="51" spans="1:19">
      <c r="A51" s="114" t="s">
        <v>1615</v>
      </c>
      <c r="B51" s="114" t="s">
        <v>539</v>
      </c>
      <c r="C51" s="115" t="str">
        <f t="shared" si="10"/>
        <v>15:08 Dmer* (st. nr 24)</v>
      </c>
      <c r="D51" s="115" t="str">
        <f t="shared" si="11"/>
        <v>15:08</v>
      </c>
      <c r="L51" s="58"/>
      <c r="M51" s="58"/>
      <c r="N51" s="58"/>
      <c r="O51" s="58"/>
      <c r="P51" s="58"/>
      <c r="Q51" s="58"/>
      <c r="R51" s="58"/>
    </row>
    <row r="52" spans="1:19">
      <c r="A52" s="117" t="s">
        <v>439</v>
      </c>
      <c r="B52" s="117" t="s">
        <v>539</v>
      </c>
      <c r="C52" s="118" t="str">
        <f t="shared" si="10"/>
        <v>15:18 DV (st. nr 24)</v>
      </c>
      <c r="D52" s="118" t="str">
        <f t="shared" si="11"/>
        <v>15:18</v>
      </c>
    </row>
    <row r="53" spans="1:19">
      <c r="A53" s="111" t="s">
        <v>385</v>
      </c>
      <c r="B53" s="111" t="s">
        <v>539</v>
      </c>
      <c r="C53" s="198" t="str">
        <f t="shared" si="10"/>
        <v>15:28 D (st. nr 24)</v>
      </c>
      <c r="D53" s="241" t="str">
        <f t="shared" si="11"/>
        <v>15:28</v>
      </c>
    </row>
    <row r="54" spans="1:19">
      <c r="A54" s="111" t="s">
        <v>1240</v>
      </c>
      <c r="B54" s="276" t="s">
        <v>539</v>
      </c>
      <c r="C54" s="198" t="str">
        <f t="shared" si="10"/>
        <v>15:38 Dnx*6** (st. nr 24)</v>
      </c>
      <c r="D54" s="241" t="str">
        <f t="shared" si="11"/>
        <v>15:38</v>
      </c>
    </row>
    <row r="55" spans="1:19">
      <c r="A55" s="167" t="s">
        <v>1686</v>
      </c>
      <c r="B55" s="167" t="s">
        <v>539</v>
      </c>
      <c r="C55" s="169" t="str">
        <f t="shared" si="10"/>
        <v>15:53 E7mś (st. nr 24)</v>
      </c>
      <c r="D55" s="244" t="str">
        <f t="shared" si="11"/>
        <v>15:53</v>
      </c>
    </row>
    <row r="56" spans="1:19">
      <c r="A56" s="88" t="s">
        <v>1552</v>
      </c>
      <c r="B56" s="66" t="s">
        <v>539</v>
      </c>
      <c r="C56" s="59" t="str">
        <f t="shared" si="10"/>
        <v>16:13 1-5dhxw (st. nr 24)</v>
      </c>
      <c r="D56" s="109" t="str">
        <f t="shared" si="11"/>
        <v>16:13</v>
      </c>
      <c r="E56" s="292"/>
    </row>
    <row r="57" spans="1:19">
      <c r="A57" s="88" t="s">
        <v>1553</v>
      </c>
      <c r="B57" s="66" t="s">
        <v>539</v>
      </c>
      <c r="C57" s="59" t="str">
        <f t="shared" si="10"/>
        <v>16:23 dhxw (st. nr 24)</v>
      </c>
      <c r="D57" s="109" t="str">
        <f t="shared" si="11"/>
        <v>16:23</v>
      </c>
    </row>
    <row r="58" spans="1:19">
      <c r="A58" s="475" t="s">
        <v>809</v>
      </c>
      <c r="B58" s="475" t="s">
        <v>539</v>
      </c>
      <c r="C58" s="476" t="str">
        <f t="shared" si="10"/>
        <v>16:33 DVmx* (st. nr 24)</v>
      </c>
      <c r="D58" s="475" t="str">
        <f t="shared" si="11"/>
        <v>16:33</v>
      </c>
      <c r="E58" s="327" t="s">
        <v>1567</v>
      </c>
    </row>
    <row r="59" spans="1:19">
      <c r="A59" s="167" t="s">
        <v>1687</v>
      </c>
      <c r="B59" s="167" t="s">
        <v>539</v>
      </c>
      <c r="C59" s="169" t="str">
        <f t="shared" si="10"/>
        <v>16:43 Dmś (st. nr 24)</v>
      </c>
      <c r="D59" s="244" t="str">
        <f t="shared" si="11"/>
        <v>16:43</v>
      </c>
    </row>
    <row r="60" spans="1:19">
      <c r="A60" s="145" t="s">
        <v>1248</v>
      </c>
      <c r="B60" s="145" t="s">
        <v>539</v>
      </c>
      <c r="C60" s="200" t="str">
        <f t="shared" si="10"/>
        <v>16:58 Dm (st. nr 24)</v>
      </c>
      <c r="D60" s="240" t="str">
        <f t="shared" si="11"/>
        <v>16:58</v>
      </c>
    </row>
    <row r="61" spans="1:19">
      <c r="A61" s="177" t="s">
        <v>1695</v>
      </c>
      <c r="B61" s="177" t="s">
        <v>539</v>
      </c>
      <c r="C61" s="177" t="str">
        <f t="shared" si="10"/>
        <v>17:08 EV (st. nr 24)</v>
      </c>
      <c r="D61" s="177" t="str">
        <f t="shared" si="11"/>
        <v>17:08</v>
      </c>
      <c r="E61" t="s">
        <v>1408</v>
      </c>
    </row>
    <row r="62" spans="1:19">
      <c r="A62" s="258" t="s">
        <v>574</v>
      </c>
      <c r="B62" s="258" t="s">
        <v>539</v>
      </c>
      <c r="C62" s="258" t="str">
        <f t="shared" si="10"/>
        <v>17:18 E (st. nr 24)</v>
      </c>
      <c r="D62" s="258" t="str">
        <f t="shared" si="11"/>
        <v>17:18</v>
      </c>
    </row>
    <row r="63" spans="1:19">
      <c r="A63" s="114" t="s">
        <v>1616</v>
      </c>
      <c r="B63" s="114" t="s">
        <v>539</v>
      </c>
      <c r="C63" s="115" t="str">
        <f t="shared" ref="C63" si="12">CONCATENATE(A63,B63)</f>
        <v>17:28 Dmer* (st. nr 24)</v>
      </c>
      <c r="D63" s="114" t="str">
        <f t="shared" ref="D63" si="13">LEFT(C63,5)</f>
        <v>17:28</v>
      </c>
    </row>
    <row r="64" spans="1:19">
      <c r="A64" s="177" t="s">
        <v>1696</v>
      </c>
      <c r="B64" s="177" t="s">
        <v>539</v>
      </c>
      <c r="C64" s="177" t="str">
        <f t="shared" si="10"/>
        <v>17:38 B (st. nr 24)</v>
      </c>
      <c r="D64" s="177" t="str">
        <f t="shared" si="11"/>
        <v>17:38</v>
      </c>
      <c r="E64" s="441" t="s">
        <v>1409</v>
      </c>
      <c r="G64" t="s">
        <v>462</v>
      </c>
    </row>
    <row r="65" spans="1:5">
      <c r="A65" s="114" t="s">
        <v>868</v>
      </c>
      <c r="B65" s="114" t="s">
        <v>539</v>
      </c>
      <c r="C65" s="115" t="str">
        <f t="shared" si="10"/>
        <v>17:53 Dm (st. nr 24)</v>
      </c>
      <c r="D65" s="114" t="str">
        <f t="shared" si="11"/>
        <v>17:53</v>
      </c>
    </row>
    <row r="66" spans="1:5">
      <c r="A66" s="177" t="s">
        <v>1697</v>
      </c>
      <c r="B66" s="177" t="s">
        <v>539</v>
      </c>
      <c r="C66" s="177" t="str">
        <f t="shared" si="10"/>
        <v>18:08 E7V (st. nr 24)</v>
      </c>
      <c r="D66" s="177" t="str">
        <f t="shared" si="11"/>
        <v>18:08</v>
      </c>
    </row>
    <row r="67" spans="1:5">
      <c r="A67" s="167" t="s">
        <v>1688</v>
      </c>
      <c r="B67" s="167" t="s">
        <v>539</v>
      </c>
      <c r="C67" s="169" t="str">
        <f t="shared" si="10"/>
        <v>18:18 Dmś (st. nr 24)</v>
      </c>
      <c r="D67" s="244" t="str">
        <f t="shared" si="11"/>
        <v>18:18</v>
      </c>
      <c r="E67" s="292"/>
    </row>
    <row r="68" spans="1:5">
      <c r="A68" s="111" t="s">
        <v>1241</v>
      </c>
      <c r="B68" s="111" t="s">
        <v>539</v>
      </c>
      <c r="C68" s="198" t="str">
        <f t="shared" si="10"/>
        <v>18:28 Dnx*6** (st. nr 24)</v>
      </c>
      <c r="D68" s="241" t="str">
        <f t="shared" si="11"/>
        <v>18:28</v>
      </c>
    </row>
    <row r="69" spans="1:5">
      <c r="A69" s="88" t="s">
        <v>1554</v>
      </c>
      <c r="B69" s="66" t="s">
        <v>539</v>
      </c>
      <c r="C69" s="59" t="str">
        <f t="shared" ref="C69:C76" si="14">CONCATENATE(A69,B69)</f>
        <v>18:43 dhxw (st. nr 24)</v>
      </c>
      <c r="D69" s="109" t="str">
        <f t="shared" ref="D69" si="15">LEFT(C69,5)</f>
        <v>18:43</v>
      </c>
      <c r="E69" s="425"/>
    </row>
    <row r="70" spans="1:5">
      <c r="A70" s="168" t="s">
        <v>810</v>
      </c>
      <c r="B70" s="168" t="s">
        <v>539</v>
      </c>
      <c r="C70" s="231" t="str">
        <f t="shared" si="14"/>
        <v>18:58 DVmx* (st. nr 24)</v>
      </c>
      <c r="D70" s="168" t="s">
        <v>538</v>
      </c>
    </row>
    <row r="71" spans="1:5" s="1" customFormat="1">
      <c r="A71" s="177" t="s">
        <v>1698</v>
      </c>
      <c r="B71" s="177" t="s">
        <v>539</v>
      </c>
      <c r="C71" s="177" t="str">
        <f t="shared" si="14"/>
        <v>19:08 EV (st. nr 24)</v>
      </c>
      <c r="D71" s="177" t="str">
        <f t="shared" ref="D71" si="16">LEFT(C71,5)</f>
        <v>19:08</v>
      </c>
      <c r="E71" s="1" t="s">
        <v>1610</v>
      </c>
    </row>
    <row r="72" spans="1:5">
      <c r="A72" s="258" t="s">
        <v>575</v>
      </c>
      <c r="B72" s="258" t="s">
        <v>539</v>
      </c>
      <c r="C72" s="258" t="str">
        <f t="shared" si="14"/>
        <v>19:28 E (st. nr 24)</v>
      </c>
      <c r="D72" s="258" t="str">
        <f t="shared" ref="D72:D76" si="17">LEFT(C72,5)</f>
        <v>19:28</v>
      </c>
    </row>
    <row r="73" spans="1:5">
      <c r="A73" s="478" t="s">
        <v>1699</v>
      </c>
      <c r="B73" s="478" t="s">
        <v>539</v>
      </c>
      <c r="C73" s="478" t="str">
        <f t="shared" si="14"/>
        <v>19:43 DV (st. nr 24)</v>
      </c>
      <c r="D73" s="478" t="str">
        <f t="shared" si="17"/>
        <v>19:43</v>
      </c>
      <c r="E73" s="142" t="s">
        <v>1612</v>
      </c>
    </row>
    <row r="74" spans="1:5">
      <c r="A74" s="456" t="s">
        <v>1722</v>
      </c>
      <c r="B74" s="456" t="s">
        <v>539</v>
      </c>
      <c r="C74" s="456" t="str">
        <f t="shared" si="14"/>
        <v>19:53 E7V (st. nr 24)</v>
      </c>
      <c r="D74" s="456" t="str">
        <f t="shared" si="17"/>
        <v>19:53</v>
      </c>
      <c r="E74" s="327" t="s">
        <v>1410</v>
      </c>
    </row>
    <row r="75" spans="1:5">
      <c r="A75" s="455" t="s">
        <v>1723</v>
      </c>
      <c r="B75" s="455" t="s">
        <v>539</v>
      </c>
      <c r="C75" s="455" t="str">
        <f t="shared" si="14"/>
        <v>20:13 E7V (st. nr 24)</v>
      </c>
      <c r="D75" s="455" t="str">
        <f t="shared" si="17"/>
        <v>20:13</v>
      </c>
      <c r="E75" s="327" t="s">
        <v>1447</v>
      </c>
    </row>
    <row r="76" spans="1:5">
      <c r="A76" s="177" t="s">
        <v>1700</v>
      </c>
      <c r="B76" s="177" t="s">
        <v>539</v>
      </c>
      <c r="C76" s="177" t="str">
        <f t="shared" si="14"/>
        <v>20:28 E7V (st. nr 24)</v>
      </c>
      <c r="D76" s="177" t="str">
        <f t="shared" si="17"/>
        <v>20:28</v>
      </c>
      <c r="E76" s="142" t="s">
        <v>1446</v>
      </c>
    </row>
    <row r="77" spans="1:5">
      <c r="A77" s="177" t="s">
        <v>1701</v>
      </c>
      <c r="B77" s="177" t="s">
        <v>539</v>
      </c>
      <c r="C77" s="177" t="str">
        <f t="shared" ref="C77:C78" si="18">CONCATENATE(A77,B77)</f>
        <v>21:28 DV (st. nr 24)</v>
      </c>
      <c r="D77" s="177" t="str">
        <f t="shared" ref="D77:D78" si="19">LEFT(C77,5)</f>
        <v>21:28</v>
      </c>
      <c r="E77" s="142" t="s">
        <v>1518</v>
      </c>
    </row>
    <row r="78" spans="1:5">
      <c r="A78" s="455" t="s">
        <v>1724</v>
      </c>
      <c r="B78" s="455" t="s">
        <v>539</v>
      </c>
      <c r="C78" s="455" t="str">
        <f t="shared" si="18"/>
        <v>22:23 DV (st. nr 24)</v>
      </c>
      <c r="D78" s="455" t="str">
        <f t="shared" si="19"/>
        <v>22:23</v>
      </c>
      <c r="E78" s="327" t="s">
        <v>1517</v>
      </c>
    </row>
    <row r="188" spans="1:3">
      <c r="A188" t="s">
        <v>1270</v>
      </c>
      <c r="B188" t="s">
        <v>1271</v>
      </c>
      <c r="C188" t="e">
        <v>#REF!</v>
      </c>
    </row>
    <row r="189" spans="1:3" ht="15">
      <c r="A189" s="383"/>
    </row>
  </sheetData>
  <sortState xmlns:xlrd2="http://schemas.microsoft.com/office/spreadsheetml/2017/richdata2" ref="A3:D76">
    <sortCondition ref="D3:D76"/>
  </sortState>
  <phoneticPr fontId="22" type="noConversion"/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B3FF9-98D3-4129-BAE5-948E9A4920DC}">
  <dimension ref="A1:K194"/>
  <sheetViews>
    <sheetView workbookViewId="0">
      <selection activeCell="C29" sqref="C29"/>
    </sheetView>
  </sheetViews>
  <sheetFormatPr defaultRowHeight="14.25"/>
  <cols>
    <col min="1" max="1" width="15.625" customWidth="1"/>
    <col min="2" max="2" width="12.875" customWidth="1"/>
    <col min="3" max="3" width="20.5" customWidth="1"/>
    <col min="10" max="10" width="11.375" customWidth="1"/>
  </cols>
  <sheetData>
    <row r="1" spans="1:11" ht="15">
      <c r="A1" s="89" t="s">
        <v>467</v>
      </c>
      <c r="B1" s="1"/>
      <c r="C1" s="1"/>
      <c r="D1" s="1"/>
      <c r="G1" s="63" t="s">
        <v>1451</v>
      </c>
      <c r="H1" s="65"/>
      <c r="I1" s="65"/>
      <c r="J1" s="65"/>
      <c r="K1" s="65"/>
    </row>
    <row r="2" spans="1:11">
      <c r="A2" s="1"/>
      <c r="B2" s="1"/>
      <c r="C2" s="1"/>
      <c r="D2" s="1"/>
      <c r="G2" s="120" t="s">
        <v>468</v>
      </c>
      <c r="H2" s="57"/>
      <c r="I2" s="57"/>
      <c r="J2" s="57"/>
      <c r="K2" s="57"/>
    </row>
    <row r="3" spans="1:11">
      <c r="A3" s="234" t="s">
        <v>532</v>
      </c>
      <c r="B3" s="234" t="s">
        <v>464</v>
      </c>
      <c r="C3" s="234" t="str">
        <f>_xlfn.CONCAT(A3,B3)</f>
        <v>05:43 D (st. nr 25)</v>
      </c>
      <c r="D3" s="234" t="str">
        <f>LEFT(C3,5)</f>
        <v>05:43</v>
      </c>
      <c r="G3" s="235" t="s">
        <v>533</v>
      </c>
      <c r="H3" s="235"/>
      <c r="I3" s="235"/>
      <c r="J3" s="235"/>
      <c r="K3" s="235"/>
    </row>
    <row r="4" spans="1:11">
      <c r="A4" s="236" t="s">
        <v>534</v>
      </c>
      <c r="B4" s="234" t="s">
        <v>464</v>
      </c>
      <c r="C4" s="234" t="str">
        <f>_xlfn.CONCAT(A4,B4)</f>
        <v>06:43 d (st. nr 25)</v>
      </c>
      <c r="D4" s="237" t="str">
        <f>LEFT(C4,5)</f>
        <v>06:43</v>
      </c>
    </row>
    <row r="5" spans="1:11">
      <c r="A5" s="72" t="s">
        <v>1452</v>
      </c>
      <c r="B5" s="72" t="s">
        <v>464</v>
      </c>
      <c r="C5" s="83" t="str">
        <f t="shared" ref="C5:C16" si="0">_xlfn.CONCAT(A5,B5)</f>
        <v>08:03 dwg (st. nr 25)</v>
      </c>
      <c r="D5" s="181" t="str">
        <f t="shared" ref="D5:D12" si="1">LEFT(C5,5)</f>
        <v>08:03</v>
      </c>
      <c r="E5" t="s">
        <v>908</v>
      </c>
    </row>
    <row r="6" spans="1:11">
      <c r="A6" s="72" t="s">
        <v>1453</v>
      </c>
      <c r="B6" s="72" t="s">
        <v>464</v>
      </c>
      <c r="C6" s="83" t="str">
        <f t="shared" si="0"/>
        <v>09:28 dwg (st. nr 25)</v>
      </c>
      <c r="D6" s="181" t="str">
        <f t="shared" si="1"/>
        <v>09:28</v>
      </c>
      <c r="E6" t="s">
        <v>908</v>
      </c>
    </row>
    <row r="7" spans="1:11">
      <c r="A7" s="236" t="s">
        <v>535</v>
      </c>
      <c r="B7" s="234" t="s">
        <v>464</v>
      </c>
      <c r="C7" s="234" t="str">
        <f>_xlfn.CONCAT(A7,B7)</f>
        <v>10:13 d (st. nr 25)</v>
      </c>
      <c r="D7" s="237" t="str">
        <f t="shared" si="1"/>
        <v>10:13</v>
      </c>
    </row>
    <row r="8" spans="1:11">
      <c r="A8" s="72" t="s">
        <v>1454</v>
      </c>
      <c r="B8" s="72" t="s">
        <v>464</v>
      </c>
      <c r="C8" s="83" t="str">
        <f t="shared" si="0"/>
        <v>12:23 dwg (st. nr 25)</v>
      </c>
      <c r="D8" s="181" t="str">
        <f t="shared" si="1"/>
        <v>12:23</v>
      </c>
      <c r="E8" t="s">
        <v>908</v>
      </c>
    </row>
    <row r="9" spans="1:11">
      <c r="A9" s="72" t="s">
        <v>1455</v>
      </c>
      <c r="B9" s="72" t="s">
        <v>464</v>
      </c>
      <c r="C9" s="83" t="str">
        <f t="shared" si="0"/>
        <v>13:28 E (st. nr 25)</v>
      </c>
      <c r="D9" s="181" t="str">
        <f t="shared" si="1"/>
        <v>13:28</v>
      </c>
      <c r="E9" t="s">
        <v>909</v>
      </c>
    </row>
    <row r="10" spans="1:11">
      <c r="A10" s="236" t="s">
        <v>536</v>
      </c>
      <c r="B10" s="234" t="s">
        <v>464</v>
      </c>
      <c r="C10" s="234" t="str">
        <f>_xlfn.CONCAT(A10,B10)</f>
        <v>14:13 d (st. nr 25)</v>
      </c>
      <c r="D10" s="237" t="str">
        <f t="shared" si="1"/>
        <v>14:13</v>
      </c>
    </row>
    <row r="11" spans="1:11">
      <c r="A11" s="236" t="s">
        <v>1713</v>
      </c>
      <c r="B11" s="234" t="s">
        <v>464</v>
      </c>
      <c r="C11" s="234" t="str">
        <f>_xlfn.CONCAT(A11,B11)</f>
        <v>14:43 D ^^ (st. nr 25)</v>
      </c>
      <c r="D11" s="237" t="str">
        <f t="shared" si="1"/>
        <v>14:43</v>
      </c>
    </row>
    <row r="12" spans="1:11">
      <c r="A12" s="72" t="s">
        <v>1456</v>
      </c>
      <c r="B12" s="72" t="s">
        <v>464</v>
      </c>
      <c r="C12" s="83" t="str">
        <f t="shared" si="0"/>
        <v>15:48 E (st. nr 25)</v>
      </c>
      <c r="D12" s="181" t="str">
        <f t="shared" si="1"/>
        <v>15:48</v>
      </c>
      <c r="E12" t="s">
        <v>908</v>
      </c>
    </row>
    <row r="13" spans="1:11">
      <c r="A13" s="72" t="s">
        <v>1457</v>
      </c>
      <c r="B13" s="72" t="s">
        <v>464</v>
      </c>
      <c r="C13" s="83" t="str">
        <f>_xlfn.CONCAT(A13,B13)</f>
        <v>16:18 dwg (st. nr 25)</v>
      </c>
      <c r="D13" s="181" t="str">
        <f>LEFT(C13,5)</f>
        <v>16:18</v>
      </c>
      <c r="E13" t="s">
        <v>908</v>
      </c>
    </row>
    <row r="14" spans="1:11">
      <c r="A14" s="72" t="s">
        <v>1475</v>
      </c>
      <c r="B14" s="72" t="s">
        <v>464</v>
      </c>
      <c r="C14" s="83" t="str">
        <f t="shared" ref="C14" si="2">_xlfn.CONCAT(A14,B14)</f>
        <v>17:18 E^^ (st. nr 25)</v>
      </c>
      <c r="D14" s="181" t="str">
        <f>LEFT(C14,5)</f>
        <v>17:18</v>
      </c>
      <c r="E14" t="s">
        <v>1474</v>
      </c>
    </row>
    <row r="15" spans="1:11">
      <c r="A15" s="72" t="s">
        <v>1458</v>
      </c>
      <c r="B15" s="72" t="s">
        <v>464</v>
      </c>
      <c r="C15" s="83" t="str">
        <f t="shared" ref="C15" si="3">_xlfn.CONCAT(A15,B15)</f>
        <v>17:43 dwg (st. nr 25)</v>
      </c>
      <c r="D15" s="181" t="str">
        <f>LEFT(C15,5)</f>
        <v>17:43</v>
      </c>
      <c r="H15" s="292"/>
    </row>
    <row r="16" spans="1:11">
      <c r="A16" s="307" t="s">
        <v>466</v>
      </c>
      <c r="B16" s="307" t="s">
        <v>464</v>
      </c>
      <c r="C16" s="308" t="str">
        <f t="shared" si="0"/>
        <v>18:11 dw (st. nr 25)</v>
      </c>
      <c r="D16" s="434" t="str">
        <f>LEFT(C16,5)</f>
        <v>18:11</v>
      </c>
      <c r="E16" t="s">
        <v>1311</v>
      </c>
    </row>
    <row r="193" spans="1:3">
      <c r="A193" t="s">
        <v>1270</v>
      </c>
      <c r="B193" t="s">
        <v>1271</v>
      </c>
      <c r="C193" t="e">
        <v>#REF!</v>
      </c>
    </row>
    <row r="194" spans="1:3" ht="15">
      <c r="A194" s="383"/>
    </row>
  </sheetData>
  <phoneticPr fontId="22" type="noConversion"/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195"/>
  <sheetViews>
    <sheetView workbookViewId="0">
      <selection activeCell="G31" sqref="G31"/>
    </sheetView>
  </sheetViews>
  <sheetFormatPr defaultRowHeight="14.25"/>
  <cols>
    <col min="2" max="2" width="10.375" customWidth="1"/>
    <col min="3" max="3" width="17.25" customWidth="1"/>
  </cols>
  <sheetData>
    <row r="1" spans="1:7" ht="15">
      <c r="A1" s="89" t="s">
        <v>77</v>
      </c>
      <c r="B1" s="1"/>
      <c r="C1" s="1"/>
      <c r="D1" s="1"/>
      <c r="E1" s="11"/>
      <c r="F1" t="s">
        <v>117</v>
      </c>
      <c r="G1" s="7"/>
    </row>
    <row r="2" spans="1:7">
      <c r="A2" s="1"/>
      <c r="B2" s="1"/>
      <c r="C2" s="1"/>
      <c r="D2" s="1"/>
      <c r="F2" s="7"/>
    </row>
    <row r="3" spans="1:7">
      <c r="A3" s="88" t="s">
        <v>118</v>
      </c>
      <c r="B3" s="66" t="s">
        <v>164</v>
      </c>
      <c r="C3" s="59" t="str">
        <f>CONCATENATE(A3,B3)</f>
        <v>15:00 D (st. nr 33)</v>
      </c>
      <c r="D3" s="59" t="str">
        <f>LEFT(C3,5)</f>
        <v>15:00</v>
      </c>
      <c r="E3" s="67"/>
      <c r="F3" s="7"/>
    </row>
    <row r="4" spans="1:7">
      <c r="A4" s="102"/>
      <c r="B4" s="103"/>
      <c r="C4" s="104"/>
      <c r="D4" s="104"/>
      <c r="E4" s="7"/>
      <c r="F4" s="7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B1CE7-58CC-45CF-BD03-D2ABAC89C19C}">
  <dimension ref="A1:F195"/>
  <sheetViews>
    <sheetView workbookViewId="0">
      <selection activeCell="A13" sqref="A13"/>
    </sheetView>
  </sheetViews>
  <sheetFormatPr defaultRowHeight="14.25"/>
  <cols>
    <col min="1" max="1" width="19.125" customWidth="1"/>
    <col min="3" max="3" width="21.875" customWidth="1"/>
  </cols>
  <sheetData>
    <row r="1" spans="1:6" ht="15">
      <c r="A1" s="89" t="s">
        <v>948</v>
      </c>
      <c r="B1" s="1"/>
      <c r="C1" s="1"/>
      <c r="D1" s="1"/>
      <c r="E1" s="11"/>
      <c r="F1" t="s">
        <v>949</v>
      </c>
    </row>
    <row r="2" spans="1:6">
      <c r="A2" s="1"/>
      <c r="B2" s="1"/>
      <c r="C2" s="1"/>
      <c r="D2" s="1"/>
      <c r="F2" s="7"/>
    </row>
    <row r="3" spans="1:6">
      <c r="A3" s="88" t="s">
        <v>1570</v>
      </c>
      <c r="B3" s="66" t="s">
        <v>950</v>
      </c>
      <c r="C3" s="59" t="str">
        <f>CONCATENATE(A3,B3)</f>
        <v>05:50 VAbnkwł (st. nr 29)</v>
      </c>
      <c r="D3" s="59" t="str">
        <f>LEFT(C3,5)</f>
        <v>05:50</v>
      </c>
      <c r="E3" s="67"/>
      <c r="F3" s="7"/>
    </row>
    <row r="4" spans="1:6">
      <c r="A4" s="88" t="s">
        <v>1573</v>
      </c>
      <c r="B4" s="66" t="s">
        <v>950</v>
      </c>
      <c r="C4" s="59" t="str">
        <f t="shared" ref="C4" si="0">CONCATENATE(A4,B4)</f>
        <v>07:20 V67b (st. nr 29)</v>
      </c>
      <c r="D4" s="59" t="str">
        <f t="shared" ref="D4:D7" si="1">LEFT(C4,5)</f>
        <v>07:20</v>
      </c>
      <c r="E4" s="7"/>
      <c r="F4" s="7"/>
    </row>
    <row r="5" spans="1:6">
      <c r="A5" s="88" t="s">
        <v>1571</v>
      </c>
      <c r="B5" s="66" t="s">
        <v>950</v>
      </c>
      <c r="C5" s="59" t="str">
        <f>CONCATENATE(A5,B5)</f>
        <v>11:55 VAbnkwł (st. nr 29)</v>
      </c>
      <c r="D5" s="59" t="str">
        <f>LEFT(C5,5)</f>
        <v>11:55</v>
      </c>
    </row>
    <row r="6" spans="1:6">
      <c r="A6" s="88" t="s">
        <v>1574</v>
      </c>
      <c r="B6" s="66" t="s">
        <v>950</v>
      </c>
      <c r="C6" s="59" t="str">
        <f t="shared" ref="C6" si="2">CONCATENATE(A6,B6)</f>
        <v>13:20 V67bn (st. nr 29)</v>
      </c>
      <c r="D6" s="59" t="str">
        <f t="shared" si="1"/>
        <v>13:20</v>
      </c>
    </row>
    <row r="7" spans="1:6">
      <c r="A7" s="143" t="s">
        <v>1436</v>
      </c>
      <c r="B7" s="322" t="s">
        <v>950</v>
      </c>
      <c r="C7" s="370" t="str">
        <f>CONCATENATE(A7,B7)</f>
        <v>14:53 VAbn (st. nr 29)</v>
      </c>
      <c r="D7" s="370" t="str">
        <f t="shared" si="1"/>
        <v>14:53</v>
      </c>
      <c r="E7" s="292" t="s">
        <v>746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C8992-2858-49AE-B052-ED0791D33FBE}">
  <dimension ref="A1:G195"/>
  <sheetViews>
    <sheetView workbookViewId="0">
      <selection activeCell="G31" sqref="G31"/>
    </sheetView>
  </sheetViews>
  <sheetFormatPr defaultRowHeight="14.25"/>
  <cols>
    <col min="1" max="1" width="13.125" customWidth="1"/>
    <col min="2" max="2" width="10.625" customWidth="1"/>
    <col min="3" max="3" width="22.375" customWidth="1"/>
  </cols>
  <sheetData>
    <row r="1" spans="1:7" ht="15">
      <c r="A1" s="163" t="s">
        <v>1152</v>
      </c>
      <c r="B1" s="107"/>
      <c r="C1" s="1"/>
      <c r="D1" s="1"/>
      <c r="E1" s="11"/>
      <c r="F1" s="62" t="s">
        <v>661</v>
      </c>
      <c r="G1" s="58"/>
    </row>
    <row r="2" spans="1:7">
      <c r="A2" s="1"/>
      <c r="B2" s="1"/>
      <c r="C2" s="1"/>
      <c r="D2" s="1"/>
    </row>
    <row r="3" spans="1:7">
      <c r="A3" s="66" t="s">
        <v>1153</v>
      </c>
      <c r="B3" s="66" t="s">
        <v>637</v>
      </c>
      <c r="C3" s="59" t="str">
        <f>CONCATENATE(A3,B3)</f>
        <v xml:space="preserve">08:50 1-7dłnV (st. nr 17) </v>
      </c>
      <c r="D3" s="59" t="str">
        <f>LEFT(C3,5)</f>
        <v>08:50</v>
      </c>
    </row>
    <row r="4" spans="1:7">
      <c r="A4" s="66" t="s">
        <v>1154</v>
      </c>
      <c r="B4" s="66" t="s">
        <v>637</v>
      </c>
      <c r="C4" s="59" t="str">
        <f t="shared" ref="C4" si="0">CONCATENATE(A4,B4)</f>
        <v xml:space="preserve">12:00 1-5dłnV (st. nr 17) </v>
      </c>
      <c r="D4" s="59" t="str">
        <f t="shared" ref="D4" si="1">LEFT(C4,5)</f>
        <v>12:00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53444-23CC-43C5-9B29-B418766B3FF1}">
  <dimension ref="A1:K195"/>
  <sheetViews>
    <sheetView workbookViewId="0">
      <selection activeCell="G31" sqref="G31"/>
    </sheetView>
  </sheetViews>
  <sheetFormatPr defaultRowHeight="14.25"/>
  <cols>
    <col min="1" max="1" width="13.875" customWidth="1"/>
    <col min="3" max="3" width="22.75" customWidth="1"/>
    <col min="11" max="11" width="11" customWidth="1"/>
  </cols>
  <sheetData>
    <row r="1" spans="1:11" ht="15">
      <c r="A1" s="89" t="s">
        <v>659</v>
      </c>
      <c r="B1" s="1"/>
      <c r="C1" s="1"/>
      <c r="D1" s="1"/>
      <c r="G1" s="287" t="s">
        <v>661</v>
      </c>
      <c r="H1" s="182"/>
      <c r="I1" s="182"/>
      <c r="J1" s="182"/>
      <c r="K1" s="182"/>
    </row>
    <row r="2" spans="1:11">
      <c r="A2" s="1"/>
      <c r="B2" s="1"/>
      <c r="C2" s="1"/>
      <c r="D2" s="1"/>
    </row>
    <row r="3" spans="1:11">
      <c r="A3" s="184" t="s">
        <v>662</v>
      </c>
      <c r="B3" s="185" t="s">
        <v>636</v>
      </c>
      <c r="C3" s="185" t="str">
        <f>_xlfn.CONCAT(A3,B3)</f>
        <v>08:00 1-5dłhV (st. nr 17)</v>
      </c>
      <c r="D3" s="286" t="str">
        <f t="shared" ref="D3" si="0">LEFT(C3,5)</f>
        <v>08:00</v>
      </c>
    </row>
    <row r="4" spans="1:11">
      <c r="A4" s="184" t="s">
        <v>663</v>
      </c>
      <c r="B4" s="185" t="s">
        <v>636</v>
      </c>
      <c r="C4" s="185" t="str">
        <f>_xlfn.CONCAT(A4,B4)</f>
        <v>11:25 1-5V7dłhl (st. nr 17)</v>
      </c>
      <c r="D4" s="286" t="str">
        <f>LEFT(C4,5)</f>
        <v>11:25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95"/>
  <sheetViews>
    <sheetView workbookViewId="0">
      <selection activeCell="B190" sqref="B190:B193"/>
    </sheetView>
  </sheetViews>
  <sheetFormatPr defaultRowHeight="14.25"/>
  <cols>
    <col min="1" max="1" width="13.875" customWidth="1"/>
    <col min="2" max="2" width="13.375" customWidth="1"/>
    <col min="3" max="3" width="21.875" customWidth="1"/>
  </cols>
  <sheetData>
    <row r="1" spans="1:6" ht="15">
      <c r="A1" s="121" t="s">
        <v>61</v>
      </c>
      <c r="E1" t="s">
        <v>95</v>
      </c>
    </row>
    <row r="2" spans="1:6">
      <c r="E2" s="57" t="s">
        <v>1389</v>
      </c>
      <c r="F2" s="57"/>
    </row>
    <row r="3" spans="1:6">
      <c r="A3" s="76" t="s">
        <v>1253</v>
      </c>
      <c r="B3" s="76" t="s">
        <v>373</v>
      </c>
      <c r="C3" s="94" t="str">
        <f>CONCATENATE(A3,B3)</f>
        <v>01:30 2 4 7 (st. nr 42)</v>
      </c>
      <c r="D3" s="94" t="str">
        <f>LEFT(C3,5)</f>
        <v>01:30</v>
      </c>
    </row>
    <row r="4" spans="1:6">
      <c r="A4" s="69" t="s">
        <v>815</v>
      </c>
      <c r="B4" s="66" t="s">
        <v>96</v>
      </c>
      <c r="C4" s="79" t="str">
        <f>CONCATENATE(A4,B4)</f>
        <v>11:25 1-7 (st. nr 11)</v>
      </c>
      <c r="D4" s="79" t="str">
        <f>LEFT(C4,5)</f>
        <v>11:25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14A20-FFD4-4A3B-8AC5-5F55189F4A3A}">
  <dimension ref="A1:H195"/>
  <sheetViews>
    <sheetView workbookViewId="0">
      <selection activeCell="G31" sqref="G31"/>
    </sheetView>
  </sheetViews>
  <sheetFormatPr defaultRowHeight="14.25"/>
  <cols>
    <col min="2" max="2" width="11.25" customWidth="1"/>
    <col min="3" max="3" width="18.5" customWidth="1"/>
  </cols>
  <sheetData>
    <row r="1" spans="1:8" ht="15">
      <c r="A1" s="163" t="s">
        <v>692</v>
      </c>
      <c r="B1" s="107"/>
      <c r="C1" s="1"/>
      <c r="D1" s="1"/>
      <c r="E1" s="11"/>
      <c r="F1" s="290" t="s">
        <v>677</v>
      </c>
      <c r="G1" s="122"/>
      <c r="H1" s="122"/>
    </row>
    <row r="2" spans="1:8">
      <c r="A2" s="1"/>
      <c r="B2" s="1"/>
      <c r="C2" s="1"/>
      <c r="D2" s="1"/>
    </row>
    <row r="3" spans="1:8">
      <c r="A3" s="134" t="s">
        <v>674</v>
      </c>
      <c r="B3" s="134" t="s">
        <v>449</v>
      </c>
      <c r="C3" s="135" t="str">
        <f>CONCATENATE(A3,B3)</f>
        <v>07:06 DV (st. nr 27)</v>
      </c>
      <c r="D3" s="135" t="str">
        <f>LEFT(C3,5)</f>
        <v>07:06</v>
      </c>
    </row>
    <row r="4" spans="1:8">
      <c r="A4" s="134" t="s">
        <v>675</v>
      </c>
      <c r="B4" s="134" t="s">
        <v>449</v>
      </c>
      <c r="C4" s="135" t="str">
        <f t="shared" ref="C4" si="0">CONCATENATE(A4,B4)</f>
        <v>11:20 DV (st. nr 27)</v>
      </c>
      <c r="D4" s="135" t="str">
        <f t="shared" ref="D4" si="1">LEFT(C4,5)</f>
        <v>11:20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B611D-9CA4-4B23-A5E2-0F9571FFD796}">
  <dimension ref="A1:M195"/>
  <sheetViews>
    <sheetView workbookViewId="0">
      <selection activeCell="G31" sqref="G31"/>
    </sheetView>
  </sheetViews>
  <sheetFormatPr defaultRowHeight="14.25"/>
  <cols>
    <col min="2" max="2" width="10.75" customWidth="1"/>
    <col min="3" max="3" width="17.625" customWidth="1"/>
  </cols>
  <sheetData>
    <row r="1" spans="1:11" ht="15">
      <c r="A1" s="89" t="s">
        <v>679</v>
      </c>
      <c r="B1" s="1"/>
      <c r="C1" s="1"/>
      <c r="D1" s="1"/>
      <c r="G1" s="99" t="s">
        <v>677</v>
      </c>
      <c r="H1" s="98"/>
      <c r="I1" s="98"/>
      <c r="J1" s="98"/>
      <c r="K1" s="98"/>
    </row>
    <row r="2" spans="1:11">
      <c r="A2" s="1"/>
      <c r="B2" s="1"/>
      <c r="C2" s="1"/>
      <c r="D2" s="1"/>
    </row>
    <row r="3" spans="1:11">
      <c r="A3" s="288" t="s">
        <v>341</v>
      </c>
      <c r="B3" s="106" t="s">
        <v>449</v>
      </c>
      <c r="C3" s="106" t="str">
        <f>_xlfn.CONCAT(A3,B3)</f>
        <v>14:30 DV (st. nr 27)</v>
      </c>
      <c r="D3" s="106" t="str">
        <f>LEFT(C3,5)</f>
        <v>14:30</v>
      </c>
    </row>
    <row r="12" spans="1:11">
      <c r="C12" t="s">
        <v>307</v>
      </c>
    </row>
    <row r="13" spans="1:11">
      <c r="H13" t="s">
        <v>462</v>
      </c>
    </row>
    <row r="35" spans="13:13">
      <c r="M35" t="s">
        <v>307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87C60-5AEC-45D7-B87A-ECCC5F337F5A}">
  <dimension ref="A1:M195"/>
  <sheetViews>
    <sheetView workbookViewId="0">
      <selection activeCell="A8" sqref="A8"/>
    </sheetView>
  </sheetViews>
  <sheetFormatPr defaultRowHeight="14.25"/>
  <cols>
    <col min="1" max="1" width="14" customWidth="1"/>
    <col min="2" max="2" width="12.25" customWidth="1"/>
    <col min="3" max="3" width="23.125" customWidth="1"/>
  </cols>
  <sheetData>
    <row r="1" spans="1:13" ht="15">
      <c r="A1" s="89" t="s">
        <v>1270</v>
      </c>
      <c r="B1" s="1"/>
      <c r="C1" s="1"/>
      <c r="D1" s="1"/>
      <c r="E1" s="11"/>
      <c r="F1" s="58" t="s">
        <v>1266</v>
      </c>
      <c r="G1" s="58"/>
      <c r="H1" s="58"/>
      <c r="I1" s="58"/>
      <c r="J1" s="58"/>
      <c r="K1" s="58"/>
      <c r="L1" s="58"/>
      <c r="M1" s="58"/>
    </row>
    <row r="2" spans="1:13">
      <c r="A2" s="68"/>
      <c r="B2" s="68"/>
      <c r="C2" s="68"/>
      <c r="D2" s="68"/>
      <c r="F2" s="58" t="s">
        <v>1405</v>
      </c>
      <c r="G2" s="58"/>
      <c r="H2" s="58"/>
      <c r="I2" s="58"/>
      <c r="J2" s="58"/>
      <c r="K2" s="58"/>
      <c r="L2" s="58"/>
      <c r="M2" s="58"/>
    </row>
    <row r="3" spans="1:13">
      <c r="A3" s="66" t="s">
        <v>1732</v>
      </c>
      <c r="B3" s="66" t="s">
        <v>374</v>
      </c>
      <c r="C3" s="59" t="str">
        <f>CONCATENATE(A3,B3)</f>
        <v>01:30 J (st. nr 41)</v>
      </c>
      <c r="D3" s="59" t="str">
        <f t="shared" ref="D3" si="0">LEFT(C3,5)</f>
        <v>01:30</v>
      </c>
    </row>
    <row r="4" spans="1:13">
      <c r="A4" s="66" t="s">
        <v>1268</v>
      </c>
      <c r="B4" s="101" t="s">
        <v>936</v>
      </c>
      <c r="C4" s="59" t="str">
        <f>CONCATENATE(A4,B4)</f>
        <v>13:05 1-7 (st. nr 43)</v>
      </c>
      <c r="D4" s="59" t="str">
        <f t="shared" ref="D4" si="1">LEFT(C4,5)</f>
        <v>13:05</v>
      </c>
    </row>
    <row r="5" spans="1:13">
      <c r="A5" s="322" t="s">
        <v>1269</v>
      </c>
      <c r="B5" s="322" t="s">
        <v>936</v>
      </c>
      <c r="C5" s="370" t="str">
        <f>CONCATENATE(A5,B5)</f>
        <v>16:45 1-7 (st. nr 43)</v>
      </c>
      <c r="D5" s="370" t="str">
        <f t="shared" ref="D5" si="2">LEFT(C5,5)</f>
        <v>16:45</v>
      </c>
      <c r="E5" s="292" t="s">
        <v>1273</v>
      </c>
      <c r="F5" s="292"/>
      <c r="G5" s="292"/>
      <c r="H5" s="292"/>
    </row>
    <row r="6" spans="1:13">
      <c r="A6" s="58"/>
      <c r="B6" s="58"/>
      <c r="C6" s="58"/>
      <c r="D6" s="58"/>
    </row>
    <row r="7" spans="1:13">
      <c r="A7" s="58"/>
      <c r="B7" s="58"/>
      <c r="C7" s="58"/>
      <c r="D7" s="58"/>
    </row>
    <row r="8" spans="1:13">
      <c r="A8" s="58"/>
      <c r="B8" s="58"/>
      <c r="C8" s="58"/>
      <c r="D8" s="58"/>
    </row>
    <row r="9" spans="1:13">
      <c r="A9" s="58"/>
      <c r="B9" s="58"/>
      <c r="C9" s="58"/>
      <c r="D9" s="58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honeticPr fontId="22" type="noConversion"/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5"/>
  <sheetViews>
    <sheetView workbookViewId="0">
      <selection activeCell="D4" sqref="D4"/>
    </sheetView>
  </sheetViews>
  <sheetFormatPr defaultRowHeight="14.25"/>
  <cols>
    <col min="1" max="1" width="13.75" customWidth="1"/>
    <col min="2" max="2" width="12.25" customWidth="1"/>
    <col min="3" max="3" width="17" customWidth="1"/>
  </cols>
  <sheetData>
    <row r="1" spans="1:5" ht="15">
      <c r="A1" s="121" t="s">
        <v>78</v>
      </c>
      <c r="E1" t="s">
        <v>95</v>
      </c>
    </row>
    <row r="3" spans="1:5">
      <c r="A3" s="69" t="s">
        <v>108</v>
      </c>
      <c r="B3" s="69" t="s">
        <v>96</v>
      </c>
      <c r="C3" s="79" t="str">
        <f>CONCATENATE(A3,B3)</f>
        <v>04:50 1-7 (st. nr 11)</v>
      </c>
      <c r="D3" s="79" t="str">
        <f>LEFT(C3,5)</f>
        <v>04:50</v>
      </c>
    </row>
    <row r="4" spans="1:5">
      <c r="A4" s="69" t="s">
        <v>109</v>
      </c>
      <c r="B4" s="69" t="s">
        <v>96</v>
      </c>
      <c r="C4" s="79" t="str">
        <f>CONCATENATE(A4,B4)</f>
        <v>05:35 1-7 (st. nr 11)</v>
      </c>
      <c r="D4" s="79" t="str">
        <f>LEFT(C4,5)</f>
        <v>05:35</v>
      </c>
    </row>
    <row r="5" spans="1:5">
      <c r="A5" s="54"/>
      <c r="B5" s="54"/>
      <c r="C5" s="1"/>
      <c r="D5" s="1"/>
    </row>
  </sheetData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23928-0BDC-4C7B-BB35-464B63808676}">
  <dimension ref="A1:E3"/>
  <sheetViews>
    <sheetView workbookViewId="0">
      <selection activeCell="B6" sqref="B6"/>
    </sheetView>
  </sheetViews>
  <sheetFormatPr defaultRowHeight="14.25"/>
  <cols>
    <col min="1" max="1" width="13.75" customWidth="1"/>
    <col min="3" max="3" width="13.375" customWidth="1"/>
  </cols>
  <sheetData>
    <row r="1" spans="1:5" ht="15">
      <c r="A1" s="121" t="s">
        <v>1193</v>
      </c>
      <c r="E1" t="s">
        <v>884</v>
      </c>
    </row>
    <row r="3" spans="1:5">
      <c r="A3" s="88" t="s">
        <v>1680</v>
      </c>
      <c r="B3" s="66" t="s">
        <v>164</v>
      </c>
      <c r="C3" s="59" t="str">
        <f t="shared" ref="C3" si="0">CONCATENATE(A3,B3)</f>
        <v>06:00 D67mV (st. nr 33)</v>
      </c>
      <c r="D3" s="59" t="str">
        <f>LEFT(C3,5)</f>
        <v>06:00</v>
      </c>
    </row>
  </sheetData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40B97-B9E0-43A5-B06A-FDEADD868D9E}">
  <dimension ref="A1:E4"/>
  <sheetViews>
    <sheetView workbookViewId="0">
      <selection activeCell="B8" sqref="B8"/>
    </sheetView>
  </sheetViews>
  <sheetFormatPr defaultRowHeight="14.25"/>
  <cols>
    <col min="1" max="1" width="13.375" customWidth="1"/>
    <col min="2" max="2" width="11.625" customWidth="1"/>
    <col min="3" max="3" width="21.25" customWidth="1"/>
  </cols>
  <sheetData>
    <row r="1" spans="1:5" ht="15">
      <c r="A1" s="121" t="s">
        <v>883</v>
      </c>
      <c r="E1" t="s">
        <v>884</v>
      </c>
    </row>
    <row r="3" spans="1:5">
      <c r="A3" s="88" t="s">
        <v>1681</v>
      </c>
      <c r="B3" s="66" t="s">
        <v>164</v>
      </c>
      <c r="C3" s="59" t="str">
        <f t="shared" ref="C3:C4" si="0">CONCATENATE(A3,B3)</f>
        <v>15:20 DmV (st. nr 33)</v>
      </c>
      <c r="D3" s="59" t="str">
        <f t="shared" ref="D3:D4" si="1">LEFT(C3,5)</f>
        <v>15:20</v>
      </c>
    </row>
    <row r="4" spans="1:5">
      <c r="A4" s="88" t="s">
        <v>1682</v>
      </c>
      <c r="B4" s="66" t="s">
        <v>164</v>
      </c>
      <c r="C4" s="59" t="str">
        <f t="shared" si="0"/>
        <v>18:00 7mV (st. nr 33)</v>
      </c>
      <c r="D4" s="59" t="str">
        <f t="shared" si="1"/>
        <v>18:00</v>
      </c>
    </row>
  </sheetData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4"/>
  <sheetViews>
    <sheetView workbookViewId="0">
      <selection activeCell="C17" sqref="C17"/>
    </sheetView>
  </sheetViews>
  <sheetFormatPr defaultRowHeight="14.25"/>
  <cols>
    <col min="1" max="1" width="16.875" customWidth="1"/>
    <col min="2" max="2" width="11.625" customWidth="1"/>
    <col min="3" max="3" width="25" customWidth="1"/>
  </cols>
  <sheetData>
    <row r="1" spans="1:5" ht="15">
      <c r="A1" s="121" t="s">
        <v>79</v>
      </c>
      <c r="E1" t="s">
        <v>95</v>
      </c>
    </row>
    <row r="3" spans="1:5">
      <c r="A3" s="88" t="s">
        <v>1497</v>
      </c>
      <c r="B3" s="66" t="s">
        <v>112</v>
      </c>
      <c r="C3" s="59" t="str">
        <f t="shared" ref="C3" si="0">CONCATENATE(A3,B3)</f>
        <v>09:55 1 2 5-7 Ex (st. nr 12)</v>
      </c>
      <c r="D3" s="59" t="str">
        <f>LEFT(C3,5)</f>
        <v>09:55</v>
      </c>
    </row>
    <row r="4" spans="1:5">
      <c r="A4" s="69" t="s">
        <v>1498</v>
      </c>
      <c r="B4" s="69" t="s">
        <v>96</v>
      </c>
      <c r="C4" s="79" t="str">
        <f>CONCATENATE(A4,B4)</f>
        <v>13:40 1 4-7 Ex (st. nr 11)</v>
      </c>
      <c r="D4" s="79" t="str">
        <f>LEFT(C4,5)</f>
        <v>13:40</v>
      </c>
    </row>
  </sheetData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03974-B699-42D0-A1E9-0DB9966A392A}">
  <dimension ref="A1:J3"/>
  <sheetViews>
    <sheetView workbookViewId="0">
      <selection activeCell="C9" sqref="C9"/>
    </sheetView>
  </sheetViews>
  <sheetFormatPr defaultRowHeight="14.25"/>
  <cols>
    <col min="2" max="2" width="10.25" customWidth="1"/>
    <col min="3" max="3" width="16.5" customWidth="1"/>
  </cols>
  <sheetData>
    <row r="1" spans="1:10" ht="15">
      <c r="A1" s="89" t="s">
        <v>646</v>
      </c>
      <c r="B1" s="1"/>
      <c r="C1" s="1"/>
      <c r="D1" s="1"/>
    </row>
    <row r="2" spans="1:10">
      <c r="A2" s="1"/>
      <c r="B2" s="1"/>
      <c r="C2" s="1"/>
      <c r="D2" s="1"/>
      <c r="G2" s="65" t="s">
        <v>527</v>
      </c>
      <c r="H2" s="65"/>
      <c r="I2" s="65"/>
      <c r="J2" s="65"/>
    </row>
    <row r="3" spans="1:10">
      <c r="A3" s="72" t="s">
        <v>1237</v>
      </c>
      <c r="B3" s="72" t="s">
        <v>651</v>
      </c>
      <c r="C3" s="83" t="str">
        <f>_xlfn.CONCAT(A3,B3)</f>
        <v>15:50 D (st. nr 16)</v>
      </c>
      <c r="D3" s="83" t="str">
        <f>LEFT(C3,5)</f>
        <v>15:50</v>
      </c>
    </row>
  </sheetData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E932-0F29-41E5-A31C-5821561D0CB3}">
  <dimension ref="A1:J3"/>
  <sheetViews>
    <sheetView workbookViewId="0">
      <selection activeCell="V36" sqref="V36"/>
    </sheetView>
  </sheetViews>
  <sheetFormatPr defaultRowHeight="14.25"/>
  <cols>
    <col min="1" max="1" width="12.25" customWidth="1"/>
    <col min="2" max="2" width="10.75" customWidth="1"/>
    <col min="3" max="3" width="11.5" customWidth="1"/>
  </cols>
  <sheetData>
    <row r="1" spans="1:10" ht="15">
      <c r="A1" s="121" t="s">
        <v>775</v>
      </c>
      <c r="F1" s="245" t="s">
        <v>542</v>
      </c>
      <c r="G1" s="245"/>
      <c r="H1" s="245"/>
      <c r="I1" s="245"/>
      <c r="J1" s="245"/>
    </row>
    <row r="3" spans="1:10">
      <c r="A3" s="318" t="s">
        <v>776</v>
      </c>
      <c r="B3" s="246" t="s">
        <v>164</v>
      </c>
      <c r="C3" s="246" t="str">
        <f t="shared" ref="C3" si="0">CONCATENATE(A3,B3)</f>
        <v>11:30 dnP (st. nr 33)</v>
      </c>
      <c r="D3" s="246" t="str">
        <f t="shared" ref="D3" si="1">LEFT(C3,5)</f>
        <v>11:30</v>
      </c>
    </row>
  </sheetData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900C7-E665-4250-AF95-C48826D4830E}">
  <dimension ref="A1:I5"/>
  <sheetViews>
    <sheetView workbookViewId="0">
      <selection activeCell="D19" sqref="D19"/>
    </sheetView>
  </sheetViews>
  <sheetFormatPr defaultRowHeight="14.25"/>
  <cols>
    <col min="1" max="1" width="17.125" customWidth="1"/>
    <col min="2" max="2" width="14.625" customWidth="1"/>
    <col min="3" max="3" width="24.5" customWidth="1"/>
  </cols>
  <sheetData>
    <row r="1" spans="1:9" ht="15">
      <c r="A1" s="89" t="s">
        <v>1093</v>
      </c>
      <c r="B1" s="1"/>
      <c r="C1" s="1"/>
      <c r="D1" s="1"/>
    </row>
    <row r="2" spans="1:9">
      <c r="A2" s="1"/>
      <c r="B2" s="1"/>
      <c r="C2" s="1"/>
      <c r="D2" s="1"/>
      <c r="G2" s="65" t="s">
        <v>893</v>
      </c>
      <c r="H2" s="65"/>
      <c r="I2" s="65"/>
    </row>
    <row r="3" spans="1:9">
      <c r="A3" s="72" t="s">
        <v>1094</v>
      </c>
      <c r="B3" s="72" t="s">
        <v>676</v>
      </c>
      <c r="C3" s="83" t="str">
        <f>_xlfn.CONCAT(A3,B3)</f>
        <v xml:space="preserve">06:15 1-7 G*dnw (st. nr 27) </v>
      </c>
      <c r="D3" s="83" t="str">
        <f>LEFT(C3,5)</f>
        <v>06:15</v>
      </c>
    </row>
    <row r="4" spans="1:9">
      <c r="A4" s="72" t="s">
        <v>1095</v>
      </c>
      <c r="B4" s="72" t="s">
        <v>676</v>
      </c>
      <c r="C4" s="83" t="str">
        <f t="shared" ref="C4:C5" si="0">_xlfn.CONCAT(A4,B4)</f>
        <v xml:space="preserve">12:30 1-7 G*dnw (st. nr 27) </v>
      </c>
      <c r="D4" s="83" t="str">
        <f t="shared" ref="D4:D5" si="1">LEFT(C4,5)</f>
        <v>12:30</v>
      </c>
    </row>
    <row r="5" spans="1:9">
      <c r="A5" s="72" t="s">
        <v>1096</v>
      </c>
      <c r="B5" s="72" t="s">
        <v>676</v>
      </c>
      <c r="C5" s="83" t="str">
        <f t="shared" si="0"/>
        <v xml:space="preserve">15:05 1-7 G*dnw (st. nr 27) </v>
      </c>
      <c r="D5" s="83" t="str">
        <f t="shared" si="1"/>
        <v>15:05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69FCD-F1D6-4404-84F8-94C0402E22CD}">
  <dimension ref="A1:E195"/>
  <sheetViews>
    <sheetView workbookViewId="0">
      <selection activeCell="B190" sqref="B190:B193"/>
    </sheetView>
  </sheetViews>
  <sheetFormatPr defaultRowHeight="14.25"/>
  <cols>
    <col min="1" max="1" width="12.125" customWidth="1"/>
    <col min="2" max="2" width="13.125" customWidth="1"/>
    <col min="3" max="3" width="17.75" customWidth="1"/>
    <col min="4" max="4" width="16.25" customWidth="1"/>
  </cols>
  <sheetData>
    <row r="1" spans="1:5">
      <c r="A1" t="s">
        <v>1251</v>
      </c>
      <c r="E1" t="s">
        <v>1252</v>
      </c>
    </row>
    <row r="3" spans="1:5">
      <c r="A3" s="69" t="s">
        <v>1253</v>
      </c>
      <c r="B3" s="66" t="s">
        <v>373</v>
      </c>
      <c r="C3" s="79" t="str">
        <f>CONCATENATE(A3,B3)</f>
        <v>01:30 2 4 7 (st. nr 42)</v>
      </c>
      <c r="D3" s="79" t="str">
        <f>LEFT(C3,5)</f>
        <v>01:30</v>
      </c>
      <c r="E3" t="s">
        <v>1274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AA34D-BFB7-474D-A6BB-2AC006D317A4}">
  <dimension ref="A1:L3"/>
  <sheetViews>
    <sheetView workbookViewId="0">
      <selection activeCell="F12" sqref="F12"/>
    </sheetView>
  </sheetViews>
  <sheetFormatPr defaultRowHeight="14.25"/>
  <cols>
    <col min="2" max="2" width="13.5" customWidth="1"/>
    <col min="3" max="3" width="18" customWidth="1"/>
  </cols>
  <sheetData>
    <row r="1" spans="1:12" ht="15">
      <c r="A1" s="89" t="s">
        <v>454</v>
      </c>
      <c r="B1" s="1"/>
      <c r="C1" s="1"/>
      <c r="D1" s="1"/>
    </row>
    <row r="2" spans="1:12">
      <c r="A2" s="1"/>
      <c r="B2" s="1"/>
      <c r="C2" s="1"/>
      <c r="D2" s="1"/>
      <c r="G2" s="65" t="s">
        <v>451</v>
      </c>
      <c r="H2" s="65"/>
      <c r="I2" s="65"/>
      <c r="J2" s="65"/>
      <c r="K2" s="65"/>
      <c r="L2" s="65"/>
    </row>
    <row r="3" spans="1:12">
      <c r="A3" s="72" t="s">
        <v>455</v>
      </c>
      <c r="B3" s="72" t="s">
        <v>453</v>
      </c>
      <c r="C3" s="83" t="str">
        <f>_xlfn.CONCAT(A3,B3)</f>
        <v>18:05 DV (st. nr 23)</v>
      </c>
      <c r="D3" s="83" t="str">
        <f>LEFT(C3,5)</f>
        <v>18:05</v>
      </c>
      <c r="E3" t="s">
        <v>1432</v>
      </c>
    </row>
  </sheetData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B9C6E-CA80-4E2B-B09D-98BCDCC94A94}">
  <dimension ref="A1:H13"/>
  <sheetViews>
    <sheetView workbookViewId="0">
      <selection activeCell="E24" sqref="E24"/>
    </sheetView>
  </sheetViews>
  <sheetFormatPr defaultRowHeight="14.25"/>
  <cols>
    <col min="2" max="2" width="9.625" customWidth="1"/>
    <col min="3" max="3" width="17.375" customWidth="1"/>
  </cols>
  <sheetData>
    <row r="1" spans="1:8" ht="15">
      <c r="A1" s="89" t="s">
        <v>1140</v>
      </c>
      <c r="E1" s="459" t="s">
        <v>1536</v>
      </c>
      <c r="F1" s="459"/>
      <c r="G1" s="459"/>
    </row>
    <row r="2" spans="1:8">
      <c r="E2" s="459"/>
      <c r="F2" s="459"/>
      <c r="G2" s="459"/>
    </row>
    <row r="3" spans="1:8">
      <c r="A3" s="457" t="s">
        <v>1110</v>
      </c>
      <c r="B3" s="457" t="s">
        <v>463</v>
      </c>
      <c r="C3" s="458" t="str">
        <f>_xlfn.CONCAT(A3,B3)</f>
        <v xml:space="preserve">07:00 D (st. nr 26) </v>
      </c>
      <c r="D3" s="458" t="str">
        <f>LEFT(C3,5)</f>
        <v>07:00</v>
      </c>
    </row>
    <row r="4" spans="1:8">
      <c r="A4" s="457" t="s">
        <v>1674</v>
      </c>
      <c r="B4" s="457" t="s">
        <v>463</v>
      </c>
      <c r="C4" s="458" t="str">
        <f>_xlfn.CONCAT(A4,B4)</f>
        <v xml:space="preserve">08:25 S (st. nr 26) </v>
      </c>
      <c r="D4" s="458" t="str">
        <f>LEFT(C4,5)</f>
        <v>08:25</v>
      </c>
    </row>
    <row r="5" spans="1:8">
      <c r="A5" s="457" t="s">
        <v>1675</v>
      </c>
      <c r="B5" s="457" t="s">
        <v>463</v>
      </c>
      <c r="C5" s="458" t="str">
        <f>_xlfn.CONCAT(A5,B5)</f>
        <v xml:space="preserve">11:00 S (st. nr 26) </v>
      </c>
      <c r="D5" s="458" t="str">
        <f>LEFT(C5,5)</f>
        <v>11:00</v>
      </c>
    </row>
    <row r="6" spans="1:8">
      <c r="A6" s="457" t="s">
        <v>1419</v>
      </c>
      <c r="B6" s="457" t="s">
        <v>463</v>
      </c>
      <c r="C6" s="458" t="str">
        <f t="shared" ref="C6" si="0">_xlfn.CONCAT(A6,B6)</f>
        <v xml:space="preserve">11:40 D (st. nr 26) </v>
      </c>
      <c r="D6" s="458" t="str">
        <f t="shared" ref="D6" si="1">LEFT(C6,5)</f>
        <v>11:40</v>
      </c>
      <c r="E6" s="292"/>
      <c r="F6" s="292"/>
      <c r="G6" s="292"/>
      <c r="H6" s="292"/>
    </row>
    <row r="7" spans="1:8">
      <c r="A7" s="457" t="s">
        <v>1715</v>
      </c>
      <c r="B7" s="457" t="s">
        <v>463</v>
      </c>
      <c r="C7" s="458" t="str">
        <f>_xlfn.CONCAT(A7,B7)</f>
        <v xml:space="preserve">13:10 S (st. nr 26) </v>
      </c>
      <c r="D7" s="458" t="str">
        <f>LEFT(C7,5)</f>
        <v>13:10</v>
      </c>
    </row>
    <row r="8" spans="1:8">
      <c r="A8" s="457" t="s">
        <v>191</v>
      </c>
      <c r="B8" s="457" t="s">
        <v>463</v>
      </c>
      <c r="C8" s="458" t="str">
        <f t="shared" ref="C8:C11" si="2">_xlfn.CONCAT(A8,B8)</f>
        <v xml:space="preserve">14:40 D (st. nr 26) </v>
      </c>
      <c r="D8" s="458" t="str">
        <f>LEFT(C8,5)</f>
        <v>14:40</v>
      </c>
    </row>
    <row r="9" spans="1:8">
      <c r="A9" s="457" t="s">
        <v>43</v>
      </c>
      <c r="B9" s="457" t="s">
        <v>463</v>
      </c>
      <c r="C9" s="458" t="str">
        <f t="shared" ref="C9" si="3">_xlfn.CONCAT(A9,B9)</f>
        <v xml:space="preserve">15:50 S (st. nr 26) </v>
      </c>
      <c r="D9" s="458" t="str">
        <f>LEFT(C9,5)</f>
        <v>15:50</v>
      </c>
    </row>
    <row r="10" spans="1:8">
      <c r="A10" s="458" t="s">
        <v>1420</v>
      </c>
      <c r="B10" s="457" t="s">
        <v>463</v>
      </c>
      <c r="C10" s="458" t="str">
        <f t="shared" ref="C10" si="4">_xlfn.CONCAT(A10,B10)</f>
        <v xml:space="preserve">17:20 D (st. nr 26) </v>
      </c>
      <c r="D10" s="458" t="str">
        <f>LEFT(C10,5)</f>
        <v>17:20</v>
      </c>
    </row>
    <row r="11" spans="1:8">
      <c r="A11" s="458" t="s">
        <v>1676</v>
      </c>
      <c r="B11" s="457" t="s">
        <v>463</v>
      </c>
      <c r="C11" s="458" t="str">
        <f t="shared" si="2"/>
        <v xml:space="preserve">19:05 S (st. nr 26) </v>
      </c>
      <c r="D11" s="458" t="str">
        <f>LEFT(C11,5)</f>
        <v>19:05</v>
      </c>
    </row>
    <row r="13" spans="1:8" ht="15">
      <c r="A13" s="451"/>
      <c r="B13" s="450"/>
      <c r="C13" s="450"/>
    </row>
  </sheetData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5"/>
  <sheetViews>
    <sheetView workbookViewId="0">
      <selection activeCell="E15" sqref="E15"/>
    </sheetView>
  </sheetViews>
  <sheetFormatPr defaultRowHeight="14.25"/>
  <cols>
    <col min="1" max="1" width="10.875" customWidth="1"/>
    <col min="2" max="2" width="12.5" customWidth="1"/>
    <col min="3" max="3" width="20" customWidth="1"/>
  </cols>
  <sheetData>
    <row r="1" spans="1:8" ht="15">
      <c r="A1" s="89" t="s">
        <v>166</v>
      </c>
      <c r="B1" s="1"/>
      <c r="C1" s="1"/>
      <c r="D1" s="1"/>
      <c r="E1" s="11"/>
      <c r="F1" s="57" t="s">
        <v>167</v>
      </c>
      <c r="G1" s="108"/>
      <c r="H1" s="57"/>
    </row>
    <row r="2" spans="1:8">
      <c r="A2" s="1"/>
      <c r="B2" s="1"/>
      <c r="C2" s="1"/>
      <c r="D2" s="1"/>
      <c r="F2" s="7"/>
    </row>
    <row r="3" spans="1:8">
      <c r="A3" s="76" t="s">
        <v>551</v>
      </c>
      <c r="B3" s="100" t="s">
        <v>586</v>
      </c>
      <c r="C3" s="94" t="str">
        <f>CONCATENATE(A3,B3)</f>
        <v xml:space="preserve">05:00 1-7 (st. nr 42) </v>
      </c>
      <c r="D3" s="94" t="str">
        <f>LEFT(C3,5)</f>
        <v>05:00</v>
      </c>
      <c r="F3" s="7"/>
    </row>
    <row r="4" spans="1:8">
      <c r="A4" s="76" t="s">
        <v>168</v>
      </c>
      <c r="B4" s="100" t="s">
        <v>372</v>
      </c>
      <c r="C4" s="94" t="str">
        <f>CONCATENATE(A4,B4)</f>
        <v xml:space="preserve">10:40 1-7 (st. nr 41) </v>
      </c>
      <c r="D4" s="94" t="str">
        <f>LEFT(C4,5)</f>
        <v>10:40</v>
      </c>
      <c r="E4" s="67"/>
      <c r="F4" s="7"/>
    </row>
    <row r="5" spans="1:8">
      <c r="A5" s="102"/>
      <c r="B5" s="103"/>
      <c r="C5" s="104"/>
      <c r="D5" s="104"/>
      <c r="E5" s="7"/>
      <c r="F5" s="7"/>
    </row>
  </sheetData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E6"/>
  <sheetViews>
    <sheetView workbookViewId="0">
      <selection activeCell="E11" sqref="E11"/>
    </sheetView>
  </sheetViews>
  <sheetFormatPr defaultRowHeight="14.25"/>
  <cols>
    <col min="1" max="1" width="18.5" customWidth="1"/>
    <col min="2" max="2" width="10.625" customWidth="1"/>
    <col min="3" max="3" width="17.75" customWidth="1"/>
  </cols>
  <sheetData>
    <row r="1" spans="1:5" ht="15">
      <c r="A1" s="121" t="s">
        <v>80</v>
      </c>
      <c r="E1" t="s">
        <v>1109</v>
      </c>
    </row>
    <row r="3" spans="1:5">
      <c r="A3" s="66" t="s">
        <v>1110</v>
      </c>
      <c r="B3" s="66" t="s">
        <v>378</v>
      </c>
      <c r="C3" s="59" t="str">
        <f>CONCATENATE(A3,B3)</f>
        <v xml:space="preserve">07:00 D (st. nr 13) </v>
      </c>
      <c r="D3" s="59" t="str">
        <f>LEFT(C3,5)</f>
        <v>07:00</v>
      </c>
      <c r="E3" t="s">
        <v>1714</v>
      </c>
    </row>
    <row r="4" spans="1:5">
      <c r="A4" s="66" t="s">
        <v>1111</v>
      </c>
      <c r="B4" s="66" t="s">
        <v>378</v>
      </c>
      <c r="C4" s="59" t="str">
        <f t="shared" ref="C4:C6" si="0">CONCATENATE(A4,B4)</f>
        <v xml:space="preserve">09:00 D (st. nr 13) </v>
      </c>
      <c r="D4" s="59" t="str">
        <f t="shared" ref="D4:D6" si="1">LEFT(C4,5)</f>
        <v>09:00</v>
      </c>
      <c r="E4" t="s">
        <v>1714</v>
      </c>
    </row>
    <row r="5" spans="1:5">
      <c r="A5" s="66" t="s">
        <v>606</v>
      </c>
      <c r="B5" s="66" t="s">
        <v>378</v>
      </c>
      <c r="C5" s="59" t="str">
        <f t="shared" si="0"/>
        <v xml:space="preserve">13:15 D (st. nr 13) </v>
      </c>
      <c r="D5" s="59" t="str">
        <f t="shared" si="1"/>
        <v>13:15</v>
      </c>
      <c r="E5" t="s">
        <v>1714</v>
      </c>
    </row>
    <row r="6" spans="1:5">
      <c r="A6" s="66" t="s">
        <v>1112</v>
      </c>
      <c r="B6" s="66" t="s">
        <v>378</v>
      </c>
      <c r="C6" s="59" t="str">
        <f t="shared" si="0"/>
        <v xml:space="preserve">15:15 D (st. nr 13) </v>
      </c>
      <c r="D6" s="59" t="str">
        <f t="shared" si="1"/>
        <v>15:15</v>
      </c>
      <c r="E6" t="s">
        <v>1714</v>
      </c>
    </row>
  </sheetData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F4"/>
  <sheetViews>
    <sheetView workbookViewId="0">
      <selection activeCell="H28" sqref="H28"/>
    </sheetView>
  </sheetViews>
  <sheetFormatPr defaultRowHeight="14.25"/>
  <cols>
    <col min="1" max="1" width="12.25" customWidth="1"/>
    <col min="2" max="2" width="13" customWidth="1"/>
    <col min="3" max="3" width="20.25" customWidth="1"/>
  </cols>
  <sheetData>
    <row r="1" spans="1:6" ht="15">
      <c r="A1" s="121" t="s">
        <v>386</v>
      </c>
      <c r="B1" s="54"/>
      <c r="E1" s="11"/>
      <c r="F1" s="18" t="s">
        <v>95</v>
      </c>
    </row>
    <row r="2" spans="1:6">
      <c r="B2" s="54"/>
    </row>
    <row r="3" spans="1:6">
      <c r="A3" s="69" t="s">
        <v>115</v>
      </c>
      <c r="B3" s="69" t="s">
        <v>112</v>
      </c>
      <c r="C3" s="79" t="str">
        <f>CONCATENATE(A3,B3)</f>
        <v>23:30 1-7  (st. nr 12)</v>
      </c>
      <c r="D3" s="79" t="str">
        <f>LEFT(C3,5)</f>
        <v>23:30</v>
      </c>
    </row>
    <row r="4" spans="1:6">
      <c r="A4" s="54"/>
      <c r="B4" s="54"/>
      <c r="C4" s="1"/>
      <c r="D4" s="1"/>
    </row>
  </sheetData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5AFFE-4FF2-4A7C-BB34-BE8D292D49A8}">
  <dimension ref="A1:F4"/>
  <sheetViews>
    <sheetView workbookViewId="0">
      <selection activeCell="C3" sqref="C3"/>
    </sheetView>
  </sheetViews>
  <sheetFormatPr defaultRowHeight="14.25"/>
  <cols>
    <col min="2" max="2" width="18.125" customWidth="1"/>
    <col min="3" max="3" width="20.25" customWidth="1"/>
  </cols>
  <sheetData>
    <row r="1" spans="1:6" ht="15">
      <c r="A1" s="121" t="s">
        <v>835</v>
      </c>
      <c r="B1" s="54"/>
      <c r="E1" s="11"/>
      <c r="F1" s="18" t="s">
        <v>95</v>
      </c>
    </row>
    <row r="2" spans="1:6">
      <c r="B2" s="54"/>
    </row>
    <row r="3" spans="1:6">
      <c r="A3" s="69" t="s">
        <v>103</v>
      </c>
      <c r="B3" s="69" t="s">
        <v>119</v>
      </c>
      <c r="C3" s="79" t="str">
        <f>CONCATENATE(A3,B3)</f>
        <v>12:40 1-7 (st. nr 13)</v>
      </c>
      <c r="D3" s="79" t="str">
        <f>LEFT(C3,5)</f>
        <v>12:40</v>
      </c>
    </row>
    <row r="4" spans="1:6">
      <c r="A4" s="54"/>
      <c r="B4" s="54"/>
      <c r="C4" s="1"/>
      <c r="D4" s="1"/>
    </row>
  </sheetData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8"/>
  <sheetViews>
    <sheetView workbookViewId="0">
      <selection activeCell="C16" sqref="C16"/>
    </sheetView>
  </sheetViews>
  <sheetFormatPr defaultRowHeight="14.25"/>
  <cols>
    <col min="1" max="1" width="15" customWidth="1"/>
    <col min="2" max="2" width="11.875" customWidth="1"/>
    <col min="3" max="3" width="22.375" customWidth="1"/>
    <col min="10" max="10" width="6" customWidth="1"/>
    <col min="11" max="11" width="5.75" customWidth="1"/>
  </cols>
  <sheetData>
    <row r="1" spans="1:10" ht="15">
      <c r="A1" s="89" t="s">
        <v>292</v>
      </c>
      <c r="B1" s="1"/>
      <c r="C1" s="1"/>
      <c r="D1" s="1"/>
    </row>
    <row r="2" spans="1:10">
      <c r="A2" s="1"/>
      <c r="B2" s="1"/>
      <c r="C2" s="1"/>
      <c r="D2" s="1"/>
      <c r="F2" s="65" t="s">
        <v>360</v>
      </c>
      <c r="G2" s="65"/>
      <c r="H2" s="65"/>
      <c r="I2" s="65"/>
      <c r="J2" s="65"/>
    </row>
    <row r="3" spans="1:10">
      <c r="A3" s="72" t="s">
        <v>293</v>
      </c>
      <c r="B3" s="133" t="s">
        <v>642</v>
      </c>
      <c r="C3" s="83" t="str">
        <f t="shared" ref="C3:C8" si="0">CONCATENATE(A3,B3)</f>
        <v xml:space="preserve">09:40 A67dV (st. nr 8) </v>
      </c>
      <c r="D3" s="83" t="str">
        <f t="shared" ref="D3:D8" si="1">LEFT(C3,5)</f>
        <v>09:40</v>
      </c>
    </row>
    <row r="4" spans="1:10">
      <c r="A4" s="72" t="s">
        <v>294</v>
      </c>
      <c r="B4" s="133" t="s">
        <v>642</v>
      </c>
      <c r="C4" s="83" t="str">
        <f t="shared" si="0"/>
        <v xml:space="preserve">11:40 AdV (st. nr 8) </v>
      </c>
      <c r="D4" s="83" t="str">
        <f t="shared" si="1"/>
        <v>11:40</v>
      </c>
    </row>
    <row r="5" spans="1:10">
      <c r="A5" s="72" t="s">
        <v>723</v>
      </c>
      <c r="B5" s="133" t="s">
        <v>642</v>
      </c>
      <c r="C5" s="83" t="str">
        <f t="shared" si="0"/>
        <v xml:space="preserve">13:55 A67dV (st. nr 8) </v>
      </c>
      <c r="D5" s="83" t="str">
        <f t="shared" si="1"/>
        <v>13:55</v>
      </c>
    </row>
    <row r="6" spans="1:10">
      <c r="A6" s="72" t="s">
        <v>295</v>
      </c>
      <c r="B6" s="133" t="s">
        <v>642</v>
      </c>
      <c r="C6" s="83" t="str">
        <f t="shared" si="0"/>
        <v xml:space="preserve">15:50 AdV (st. nr 8) </v>
      </c>
      <c r="D6" s="83" t="str">
        <f t="shared" si="1"/>
        <v>15:50</v>
      </c>
    </row>
    <row r="7" spans="1:10">
      <c r="A7" s="72" t="s">
        <v>296</v>
      </c>
      <c r="B7" s="133" t="s">
        <v>642</v>
      </c>
      <c r="C7" s="83" t="str">
        <f t="shared" si="0"/>
        <v xml:space="preserve">17:15 A67dV (st. nr 8) </v>
      </c>
      <c r="D7" s="83" t="str">
        <f t="shared" si="1"/>
        <v>17:15</v>
      </c>
    </row>
    <row r="8" spans="1:10">
      <c r="A8" s="72" t="s">
        <v>297</v>
      </c>
      <c r="B8" s="133" t="s">
        <v>642</v>
      </c>
      <c r="C8" s="83" t="str">
        <f t="shared" si="0"/>
        <v xml:space="preserve">19:20 A67dV (st. nr 8) </v>
      </c>
      <c r="D8" s="83" t="str">
        <f t="shared" si="1"/>
        <v>19:20</v>
      </c>
    </row>
  </sheetData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530DE-5FD4-4FA4-A1CE-DC2FEEF1AF96}">
  <dimension ref="A1:J4"/>
  <sheetViews>
    <sheetView workbookViewId="0">
      <selection activeCell="A4" sqref="A4"/>
    </sheetView>
  </sheetViews>
  <sheetFormatPr defaultRowHeight="14.25"/>
  <cols>
    <col min="1" max="1" width="10.875" customWidth="1"/>
    <col min="2" max="2" width="11.625" customWidth="1"/>
    <col min="3" max="3" width="20.375" customWidth="1"/>
  </cols>
  <sheetData>
    <row r="1" spans="1:10" ht="15">
      <c r="A1" s="121" t="s">
        <v>550</v>
      </c>
      <c r="F1" s="245" t="s">
        <v>542</v>
      </c>
      <c r="G1" s="245"/>
      <c r="H1" s="245"/>
      <c r="I1" s="245"/>
      <c r="J1" s="245"/>
    </row>
    <row r="3" spans="1:10">
      <c r="A3" s="246" t="s">
        <v>773</v>
      </c>
      <c r="B3" s="246" t="s">
        <v>164</v>
      </c>
      <c r="C3" s="246" t="str">
        <f t="shared" ref="C3" si="0">CONCATENATE(A3,B3)</f>
        <v>08:45 dnP (st. nr 33)</v>
      </c>
      <c r="D3" s="246" t="str">
        <f t="shared" ref="D3" si="1">LEFT(C3,5)</f>
        <v>08:45</v>
      </c>
    </row>
    <row r="4" spans="1:10">
      <c r="A4" s="384" t="s">
        <v>774</v>
      </c>
      <c r="B4" s="246" t="s">
        <v>164</v>
      </c>
      <c r="C4" s="246" t="str">
        <f t="shared" ref="C4" si="2">CONCATENATE(A4,B4)</f>
        <v>14:30 dnP (st. nr 33)</v>
      </c>
      <c r="D4" s="246" t="str">
        <f t="shared" ref="D4" si="3">LEFT(C4,5)</f>
        <v>14:30</v>
      </c>
    </row>
  </sheetData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4CCFB-937B-41D6-8F8B-28FB9DF69C46}">
  <dimension ref="A1:P25"/>
  <sheetViews>
    <sheetView zoomScaleNormal="100" workbookViewId="0">
      <selection activeCell="B16" sqref="B16"/>
    </sheetView>
  </sheetViews>
  <sheetFormatPr defaultRowHeight="14.25"/>
  <cols>
    <col min="1" max="1" width="18.875" customWidth="1"/>
    <col min="2" max="2" width="11.75" customWidth="1"/>
    <col min="3" max="3" width="28.625" customWidth="1"/>
    <col min="8" max="8" width="12.125" customWidth="1"/>
  </cols>
  <sheetData>
    <row r="1" spans="1:16" ht="15">
      <c r="A1" s="132" t="s">
        <v>923</v>
      </c>
    </row>
    <row r="2" spans="1:16">
      <c r="F2" s="58"/>
      <c r="G2" s="58"/>
      <c r="H2" s="58"/>
      <c r="I2" s="58"/>
      <c r="J2" s="58"/>
      <c r="K2" s="58"/>
    </row>
    <row r="3" spans="1:16">
      <c r="A3" s="367" t="s">
        <v>1524</v>
      </c>
      <c r="B3" s="66" t="s">
        <v>94</v>
      </c>
      <c r="C3" s="59" t="str">
        <f t="shared" ref="C3:C5" si="0">CONCATENATE(A3,B3)</f>
        <v>11:05 dhP (st. nr 22)</v>
      </c>
      <c r="D3" s="59" t="str">
        <f t="shared" ref="D3:D5" si="1">LEFT(C3,5)</f>
        <v>11:05</v>
      </c>
      <c r="F3" s="58"/>
      <c r="G3" s="58"/>
      <c r="H3" s="58"/>
      <c r="I3" s="58"/>
      <c r="J3" s="58"/>
      <c r="K3" s="58"/>
    </row>
    <row r="4" spans="1:16">
      <c r="A4" s="368" t="s">
        <v>1525</v>
      </c>
      <c r="B4" s="66" t="s">
        <v>94</v>
      </c>
      <c r="C4" s="59" t="str">
        <f t="shared" si="0"/>
        <v>15:30 anP (st. nr 22)</v>
      </c>
      <c r="D4" s="59" t="str">
        <f t="shared" si="1"/>
        <v>15:30</v>
      </c>
      <c r="F4" s="58"/>
      <c r="G4" s="57" t="s">
        <v>824</v>
      </c>
      <c r="H4" s="57"/>
      <c r="I4" s="58"/>
      <c r="L4" s="58"/>
    </row>
    <row r="5" spans="1:16">
      <c r="A5" s="368" t="s">
        <v>1526</v>
      </c>
      <c r="B5" s="66" t="s">
        <v>94</v>
      </c>
      <c r="C5" s="59" t="str">
        <f t="shared" si="0"/>
        <v>18:30 anP (st. nr 22)</v>
      </c>
      <c r="D5" s="59" t="str">
        <f t="shared" si="1"/>
        <v>18:30</v>
      </c>
      <c r="F5" s="58"/>
      <c r="G5" s="58"/>
      <c r="H5" s="58"/>
      <c r="I5" s="58"/>
      <c r="L5" s="58"/>
    </row>
    <row r="6" spans="1:16"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6">
      <c r="B7" t="s">
        <v>307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6"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1:16"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</row>
    <row r="10" spans="1:16">
      <c r="F10" s="58"/>
      <c r="G10" s="58"/>
      <c r="H10" s="58"/>
      <c r="I10" s="315"/>
      <c r="J10" s="58"/>
      <c r="K10" s="58"/>
      <c r="L10" s="58"/>
      <c r="M10" s="58"/>
      <c r="N10" s="58"/>
      <c r="O10" s="58"/>
      <c r="P10" s="58"/>
    </row>
    <row r="11" spans="1:16"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</row>
    <row r="12" spans="1:16">
      <c r="F12" s="58"/>
      <c r="G12" s="58"/>
      <c r="H12" s="58"/>
      <c r="I12" s="58"/>
      <c r="J12" s="315"/>
      <c r="K12" s="316"/>
      <c r="L12" s="317"/>
      <c r="M12" s="58"/>
      <c r="N12" s="58"/>
      <c r="O12" s="58"/>
      <c r="P12" s="58"/>
    </row>
    <row r="13" spans="1:16"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</row>
    <row r="14" spans="1:16"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1:16">
      <c r="G15" s="58"/>
      <c r="H15" s="58"/>
      <c r="I15" s="58"/>
      <c r="J15" s="58"/>
      <c r="K15" s="58"/>
      <c r="L15" s="58"/>
      <c r="M15" s="58"/>
      <c r="N15" s="58"/>
      <c r="O15" s="58"/>
      <c r="P15" s="58"/>
    </row>
    <row r="16" spans="1:16">
      <c r="G16" s="58"/>
      <c r="H16" s="58"/>
      <c r="I16" s="58"/>
      <c r="J16" s="58"/>
      <c r="K16" s="58"/>
      <c r="L16" s="58"/>
      <c r="M16" s="58"/>
      <c r="N16" s="58"/>
    </row>
    <row r="17" spans="7:14">
      <c r="G17" s="315"/>
      <c r="H17" s="316"/>
      <c r="I17" s="317"/>
      <c r="J17" s="58"/>
      <c r="K17" s="58"/>
      <c r="L17" s="58"/>
      <c r="M17" s="58"/>
      <c r="N17" s="58"/>
    </row>
    <row r="18" spans="7:14">
      <c r="G18" s="58"/>
      <c r="H18" s="58"/>
      <c r="I18" s="58"/>
      <c r="J18" s="58"/>
      <c r="K18" s="58"/>
      <c r="L18" s="58"/>
      <c r="M18" s="58"/>
      <c r="N18" s="58"/>
    </row>
    <row r="19" spans="7:14">
      <c r="G19" s="58"/>
      <c r="H19" s="58"/>
      <c r="I19" s="58"/>
      <c r="J19" s="58"/>
      <c r="K19" s="58"/>
      <c r="L19" s="58"/>
      <c r="M19" s="58"/>
      <c r="N19" s="58"/>
    </row>
    <row r="20" spans="7:14">
      <c r="G20" s="58"/>
      <c r="H20" s="58"/>
      <c r="I20" s="58"/>
      <c r="J20" s="58"/>
      <c r="K20" s="58"/>
      <c r="L20" s="58"/>
      <c r="M20" s="58"/>
      <c r="N20" s="58"/>
    </row>
    <row r="21" spans="7:14">
      <c r="G21" s="58"/>
      <c r="H21" s="58"/>
      <c r="I21" s="58"/>
      <c r="J21" s="58"/>
      <c r="K21" s="58"/>
      <c r="L21" s="58"/>
      <c r="M21" s="58"/>
      <c r="N21" s="58"/>
    </row>
    <row r="22" spans="7:14">
      <c r="G22" s="58"/>
      <c r="H22" s="58"/>
      <c r="I22" s="58"/>
      <c r="J22" s="58"/>
      <c r="K22" s="58"/>
      <c r="L22" s="58"/>
      <c r="M22" s="58"/>
      <c r="N22" s="58"/>
    </row>
    <row r="23" spans="7:14">
      <c r="G23" s="58"/>
      <c r="H23" s="58"/>
      <c r="I23" s="58"/>
      <c r="J23" s="58"/>
      <c r="K23" s="58"/>
      <c r="L23" s="58"/>
      <c r="M23" s="58"/>
      <c r="N23" s="58"/>
    </row>
    <row r="24" spans="7:14">
      <c r="G24" s="58"/>
      <c r="H24" s="58"/>
      <c r="I24" s="58"/>
      <c r="J24" s="58"/>
      <c r="K24" s="58"/>
      <c r="L24" s="58"/>
      <c r="M24" s="58"/>
      <c r="N24" s="58"/>
    </row>
    <row r="25" spans="7:14">
      <c r="G25" s="58"/>
      <c r="H25" s="58"/>
      <c r="I25" s="58"/>
      <c r="J25" s="58"/>
      <c r="K25" s="58"/>
      <c r="L25" s="58"/>
      <c r="M25" s="58"/>
      <c r="N25" s="58"/>
    </row>
  </sheetData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B69DF-66A6-45E7-85CE-2AB71A6BB8E1}">
  <dimension ref="A1:O30"/>
  <sheetViews>
    <sheetView zoomScaleNormal="100" workbookViewId="0">
      <selection activeCell="C23" sqref="C23"/>
    </sheetView>
  </sheetViews>
  <sheetFormatPr defaultRowHeight="14.25"/>
  <cols>
    <col min="1" max="2" width="18.875" customWidth="1"/>
    <col min="3" max="3" width="15.25" customWidth="1"/>
    <col min="7" max="7" width="12.125" customWidth="1"/>
  </cols>
  <sheetData>
    <row r="1" spans="1:15" ht="15">
      <c r="A1" s="132" t="s">
        <v>81</v>
      </c>
      <c r="B1" s="121" t="s">
        <v>918</v>
      </c>
    </row>
    <row r="2" spans="1:15">
      <c r="E2" s="58"/>
      <c r="F2" s="58"/>
      <c r="G2" s="58"/>
      <c r="H2" s="58"/>
      <c r="I2" s="58"/>
      <c r="J2" s="58"/>
    </row>
    <row r="3" spans="1:15">
      <c r="A3" s="173" t="s">
        <v>1575</v>
      </c>
      <c r="B3" s="72" t="s">
        <v>592</v>
      </c>
      <c r="C3" s="83" t="str">
        <f t="shared" ref="C3:C14" si="0">CONCATENATE(A3,B3)</f>
        <v>04:35 dEx 4 (st. nr 1)</v>
      </c>
      <c r="D3" s="83" t="str">
        <f t="shared" ref="D3:D14" si="1">LEFT(C3,5)</f>
        <v>04:35</v>
      </c>
      <c r="E3" s="58"/>
      <c r="F3" s="65" t="s">
        <v>922</v>
      </c>
      <c r="G3" s="65"/>
      <c r="H3" s="65"/>
      <c r="J3" s="58"/>
      <c r="K3" s="58"/>
      <c r="L3" s="58"/>
    </row>
    <row r="4" spans="1:15">
      <c r="A4" s="173" t="s">
        <v>1576</v>
      </c>
      <c r="B4" s="72" t="s">
        <v>592</v>
      </c>
      <c r="C4" s="83" t="str">
        <f t="shared" si="0"/>
        <v>06:50 dEx 5 (st. nr 1)</v>
      </c>
      <c r="D4" s="83" t="str">
        <f t="shared" si="1"/>
        <v>06:50</v>
      </c>
      <c r="J4" s="58"/>
      <c r="K4" s="58"/>
      <c r="L4" s="58"/>
    </row>
    <row r="5" spans="1:15">
      <c r="A5" s="173" t="s">
        <v>1577</v>
      </c>
      <c r="B5" s="72" t="s">
        <v>592</v>
      </c>
      <c r="C5" s="83" t="str">
        <f t="shared" si="0"/>
        <v>07:35 dEx 4 6 7 (st. nr 1)</v>
      </c>
      <c r="D5" s="83" t="str">
        <f t="shared" si="1"/>
        <v>07:35</v>
      </c>
      <c r="J5" s="58"/>
      <c r="K5" s="58"/>
      <c r="L5" s="58"/>
    </row>
    <row r="6" spans="1:15">
      <c r="A6" s="173" t="s">
        <v>1578</v>
      </c>
      <c r="B6" s="72" t="s">
        <v>592</v>
      </c>
      <c r="C6" s="83" t="str">
        <f t="shared" si="0"/>
        <v>09:05 dnEx 6 (st. nr 1)</v>
      </c>
      <c r="D6" s="83" t="str">
        <f t="shared" si="1"/>
        <v>09:05</v>
      </c>
    </row>
    <row r="7" spans="1:15">
      <c r="A7" s="173" t="s">
        <v>1579</v>
      </c>
      <c r="B7" s="72" t="s">
        <v>592</v>
      </c>
      <c r="C7" s="83" t="str">
        <f t="shared" si="0"/>
        <v>09:35 dEx 1 3 4 5  (st. nr 1)</v>
      </c>
      <c r="D7" s="83" t="str">
        <f t="shared" si="1"/>
        <v>09:35</v>
      </c>
      <c r="J7" s="58"/>
      <c r="K7" s="58"/>
    </row>
    <row r="8" spans="1:15">
      <c r="A8" s="173" t="s">
        <v>1580</v>
      </c>
      <c r="B8" s="72" t="s">
        <v>592</v>
      </c>
      <c r="C8" s="83" t="str">
        <f t="shared" si="0"/>
        <v>11:35 aEx 2 4 (st. nr 1)</v>
      </c>
      <c r="D8" s="83" t="str">
        <f t="shared" si="1"/>
        <v>11:35</v>
      </c>
      <c r="J8" s="58"/>
      <c r="K8" s="58"/>
    </row>
    <row r="9" spans="1:15">
      <c r="A9" s="173" t="s">
        <v>312</v>
      </c>
      <c r="B9" s="72" t="s">
        <v>592</v>
      </c>
      <c r="C9" s="83" t="str">
        <f t="shared" si="0"/>
        <v>12:35 dnEx 5 (st. nr 1)</v>
      </c>
      <c r="D9" s="83" t="str">
        <f t="shared" si="1"/>
        <v>12:35</v>
      </c>
      <c r="J9" s="58"/>
      <c r="K9" s="58"/>
    </row>
    <row r="10" spans="1:15">
      <c r="A10" s="173" t="s">
        <v>1581</v>
      </c>
      <c r="B10" s="72" t="s">
        <v>592</v>
      </c>
      <c r="C10" s="83" t="str">
        <f t="shared" si="0"/>
        <v>13:05 anEx 3 7 (st. nr 1)</v>
      </c>
      <c r="D10" s="83" t="str">
        <f t="shared" si="1"/>
        <v>13:05</v>
      </c>
      <c r="J10" s="58"/>
      <c r="K10" s="58"/>
    </row>
    <row r="11" spans="1:15">
      <c r="A11" s="173" t="s">
        <v>1582</v>
      </c>
      <c r="B11" s="72" t="s">
        <v>592</v>
      </c>
      <c r="C11" s="83" t="str">
        <f t="shared" si="0"/>
        <v>13:35 anEx 1 4 5  (st. nr 1)</v>
      </c>
      <c r="D11" s="83" t="str">
        <f t="shared" si="1"/>
        <v>13:35</v>
      </c>
      <c r="J11" s="58"/>
      <c r="K11" s="58"/>
      <c r="L11" s="58"/>
      <c r="M11" s="58"/>
      <c r="N11" s="58"/>
      <c r="O11" s="58"/>
    </row>
    <row r="12" spans="1:15">
      <c r="A12" s="173" t="s">
        <v>1583</v>
      </c>
      <c r="B12" s="72" t="s">
        <v>592</v>
      </c>
      <c r="C12" s="83" t="str">
        <f t="shared" si="0"/>
        <v>14:20 anEx 6 7 (st. nr 1)</v>
      </c>
      <c r="D12" s="83" t="str">
        <f t="shared" si="1"/>
        <v>14:20</v>
      </c>
      <c r="J12" s="58"/>
      <c r="K12" s="58"/>
      <c r="L12" s="58"/>
      <c r="M12" s="58"/>
      <c r="N12" s="58"/>
      <c r="O12" s="58"/>
    </row>
    <row r="13" spans="1:15">
      <c r="A13" s="176" t="s">
        <v>832</v>
      </c>
      <c r="B13" s="72" t="s">
        <v>592</v>
      </c>
      <c r="C13" s="83" t="str">
        <f t="shared" si="0"/>
        <v>16:20 anEx 3 (st. nr 1)</v>
      </c>
      <c r="D13" s="83" t="str">
        <f t="shared" si="1"/>
        <v>16:20</v>
      </c>
      <c r="J13" s="58"/>
      <c r="K13" s="58"/>
      <c r="L13" s="58"/>
      <c r="M13" s="58"/>
      <c r="N13" s="58"/>
      <c r="O13" s="58"/>
    </row>
    <row r="14" spans="1:15">
      <c r="A14" s="176" t="s">
        <v>833</v>
      </c>
      <c r="B14" s="72" t="s">
        <v>592</v>
      </c>
      <c r="C14" s="83" t="str">
        <f t="shared" si="0"/>
        <v>16:55 anEx 1 2 4 5 7 (st. nr 1)</v>
      </c>
      <c r="D14" s="83" t="str">
        <f t="shared" si="1"/>
        <v>16:55</v>
      </c>
      <c r="E14" s="58"/>
      <c r="J14" s="58"/>
      <c r="K14" s="58"/>
      <c r="L14" s="58"/>
      <c r="M14" s="58"/>
      <c r="N14" s="58"/>
      <c r="O14" s="58"/>
    </row>
    <row r="15" spans="1:15">
      <c r="E15" s="58"/>
      <c r="J15" s="58"/>
      <c r="K15" s="58"/>
      <c r="L15" s="58"/>
      <c r="M15" s="58"/>
      <c r="N15" s="58"/>
      <c r="O15" s="58"/>
    </row>
    <row r="16" spans="1:15">
      <c r="E16" s="58"/>
      <c r="J16" s="58"/>
      <c r="K16" s="58"/>
      <c r="L16" s="58"/>
      <c r="M16" s="58"/>
      <c r="N16" s="58"/>
      <c r="O16" s="58"/>
    </row>
    <row r="17" spans="5:15">
      <c r="E17" s="58"/>
      <c r="J17" s="316"/>
      <c r="K17" s="58"/>
      <c r="L17" s="58"/>
      <c r="M17" s="58"/>
      <c r="N17" s="58"/>
      <c r="O17" s="58"/>
    </row>
    <row r="18" spans="5:15">
      <c r="E18" s="58"/>
      <c r="J18" s="58"/>
      <c r="K18" s="58"/>
      <c r="L18" s="58"/>
      <c r="M18" s="58"/>
      <c r="N18" s="58"/>
      <c r="O18" s="58"/>
    </row>
    <row r="19" spans="5:15">
      <c r="J19" s="58"/>
      <c r="K19" s="315"/>
      <c r="L19" s="316"/>
      <c r="M19" s="317"/>
      <c r="N19" s="58"/>
      <c r="O19" s="58"/>
    </row>
    <row r="20" spans="5:15">
      <c r="J20" s="58"/>
      <c r="K20" s="58"/>
      <c r="L20" s="58"/>
      <c r="M20" s="58"/>
      <c r="N20" s="58"/>
      <c r="O20" s="58"/>
    </row>
    <row r="21" spans="5:15">
      <c r="J21" s="58"/>
      <c r="K21" s="58"/>
      <c r="L21" s="58"/>
      <c r="M21" s="58"/>
      <c r="N21" s="58"/>
      <c r="O21" s="58"/>
    </row>
    <row r="22" spans="5:15">
      <c r="J22" s="58"/>
      <c r="K22" s="58"/>
      <c r="L22" s="58"/>
      <c r="M22" s="58"/>
    </row>
    <row r="23" spans="5:15">
      <c r="J23" s="58"/>
      <c r="K23" s="58"/>
      <c r="L23" s="58"/>
      <c r="M23" s="58"/>
    </row>
    <row r="24" spans="5:15">
      <c r="J24" s="58"/>
      <c r="K24" s="58"/>
      <c r="L24" s="58"/>
      <c r="M24" s="58"/>
    </row>
    <row r="25" spans="5:15">
      <c r="J25" s="58"/>
      <c r="K25" s="58"/>
      <c r="L25" s="58"/>
      <c r="M25" s="58"/>
    </row>
    <row r="26" spans="5:15">
      <c r="J26" s="58"/>
      <c r="K26" s="58"/>
      <c r="L26" s="58"/>
      <c r="M26" s="58"/>
    </row>
    <row r="27" spans="5:15">
      <c r="J27" s="58"/>
      <c r="K27" s="58"/>
      <c r="L27" s="58"/>
      <c r="M27" s="58"/>
    </row>
    <row r="28" spans="5:15">
      <c r="J28" s="58"/>
      <c r="K28" s="58"/>
      <c r="L28" s="58"/>
      <c r="M28" s="58"/>
    </row>
    <row r="29" spans="5:15">
      <c r="J29" s="58"/>
      <c r="K29" s="58"/>
      <c r="L29" s="58"/>
      <c r="M29" s="58"/>
    </row>
    <row r="30" spans="5:15">
      <c r="J30" s="58"/>
      <c r="K30" s="58"/>
      <c r="L30" s="58"/>
      <c r="M30" s="58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D3D9B-B899-4103-8FCB-DED62F7B2717}">
  <dimension ref="A1:F195"/>
  <sheetViews>
    <sheetView workbookViewId="0">
      <selection activeCell="B190" sqref="B190:B193"/>
    </sheetView>
  </sheetViews>
  <sheetFormatPr defaultRowHeight="14.25"/>
  <cols>
    <col min="2" max="2" width="9.5" customWidth="1"/>
    <col min="3" max="3" width="17.25" customWidth="1"/>
  </cols>
  <sheetData>
    <row r="1" spans="1:6" ht="15">
      <c r="A1" s="89" t="s">
        <v>1167</v>
      </c>
      <c r="B1" s="1"/>
      <c r="C1" s="1"/>
      <c r="D1" s="1"/>
      <c r="E1" s="11"/>
      <c r="F1" s="62" t="s">
        <v>1166</v>
      </c>
    </row>
    <row r="2" spans="1:6">
      <c r="A2" s="1"/>
      <c r="B2" s="1"/>
      <c r="C2" s="1"/>
      <c r="D2" s="1"/>
      <c r="F2" s="62"/>
    </row>
    <row r="3" spans="1:6">
      <c r="A3" s="66" t="s">
        <v>1168</v>
      </c>
      <c r="B3" s="66" t="s">
        <v>1079</v>
      </c>
      <c r="C3" s="59" t="str">
        <f>CONCATENATE(A3,B3)</f>
        <v>10:10 Dny (st. nr 30)</v>
      </c>
      <c r="D3" s="59" t="str">
        <f>LEFT(C3,5)</f>
        <v>10:10</v>
      </c>
    </row>
    <row r="4" spans="1:6">
      <c r="A4" s="66" t="s">
        <v>1169</v>
      </c>
      <c r="B4" s="66" t="s">
        <v>1079</v>
      </c>
      <c r="C4" s="59" t="str">
        <f>CONCATENATE(A4,B4)</f>
        <v>14:30 S (st. nr 30)</v>
      </c>
      <c r="D4" s="59" t="str">
        <f>LEFT(C4,5)</f>
        <v>14:30</v>
      </c>
    </row>
    <row r="5" spans="1:6">
      <c r="A5" s="66" t="s">
        <v>1170</v>
      </c>
      <c r="B5" s="66" t="s">
        <v>1079</v>
      </c>
      <c r="C5" s="59" t="str">
        <f>CONCATENATE(A5,B5)</f>
        <v>15:40 Dny (st. nr 30)</v>
      </c>
      <c r="D5" s="59" t="str">
        <f>LEFT(C5,5)</f>
        <v>15:40</v>
      </c>
    </row>
    <row r="6" spans="1:6">
      <c r="A6" s="66" t="s">
        <v>1171</v>
      </c>
      <c r="B6" s="66" t="s">
        <v>1079</v>
      </c>
      <c r="C6" s="59" t="str">
        <f t="shared" ref="C6" si="0">CONCATENATE(A6,B6)</f>
        <v>18:05 S (st. nr 30)</v>
      </c>
      <c r="D6" s="59" t="str">
        <f t="shared" ref="D6" si="1">LEFT(C6,5)</f>
        <v>18:05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P36"/>
  <sheetViews>
    <sheetView zoomScaleNormal="100" workbookViewId="0">
      <selection activeCell="C25" sqref="C25"/>
    </sheetView>
  </sheetViews>
  <sheetFormatPr defaultRowHeight="14.25"/>
  <cols>
    <col min="1" max="1" width="18.875" customWidth="1"/>
    <col min="2" max="2" width="11.75" customWidth="1"/>
    <col min="3" max="3" width="28.625" customWidth="1"/>
    <col min="8" max="8" width="12.125" customWidth="1"/>
  </cols>
  <sheetData>
    <row r="1" spans="1:16" ht="15">
      <c r="A1" s="132" t="s">
        <v>920</v>
      </c>
      <c r="B1" s="121"/>
    </row>
    <row r="2" spans="1:16">
      <c r="F2" s="58"/>
      <c r="G2" s="58"/>
      <c r="H2" s="58"/>
      <c r="I2" s="58"/>
      <c r="J2" s="58"/>
      <c r="K2" s="58"/>
    </row>
    <row r="3" spans="1:16">
      <c r="A3" s="249" t="s">
        <v>503</v>
      </c>
      <c r="B3" s="250" t="s">
        <v>374</v>
      </c>
      <c r="C3" s="251" t="str">
        <f t="shared" ref="C3:C4" si="0">CONCATENATE(A3,B3)</f>
        <v>00:50 1-7 J (st. nr 41)</v>
      </c>
      <c r="D3" s="251" t="str">
        <f t="shared" ref="D3:D4" si="1">LEFT(C3,5)</f>
        <v>00:50</v>
      </c>
      <c r="F3" s="58"/>
      <c r="G3" s="57" t="s">
        <v>95</v>
      </c>
      <c r="H3" s="57"/>
      <c r="I3" s="57"/>
      <c r="J3" s="58"/>
      <c r="K3" s="58"/>
    </row>
    <row r="4" spans="1:16">
      <c r="A4" s="281" t="s">
        <v>582</v>
      </c>
      <c r="B4" s="265" t="s">
        <v>373</v>
      </c>
      <c r="C4" s="266" t="str">
        <f t="shared" si="0"/>
        <v>04:30 1-7 (st. nr 42)</v>
      </c>
      <c r="D4" s="266" t="str">
        <f t="shared" si="1"/>
        <v>04:30</v>
      </c>
      <c r="F4" s="58"/>
      <c r="G4" s="82" t="s">
        <v>556</v>
      </c>
      <c r="H4" s="82"/>
      <c r="I4" s="82"/>
      <c r="K4" s="58"/>
      <c r="L4" s="58"/>
      <c r="M4" s="58"/>
    </row>
    <row r="5" spans="1:16">
      <c r="A5" s="298" t="s">
        <v>1506</v>
      </c>
      <c r="B5" s="76" t="s">
        <v>96</v>
      </c>
      <c r="C5" s="94" t="str">
        <f t="shared" ref="C5" si="2">CONCATENATE(A5,B5)</f>
        <v>06:30 1 2 5-7 (st. nr 11)</v>
      </c>
      <c r="D5" s="94" t="str">
        <f t="shared" ref="D5" si="3">LEFT(C5,5)</f>
        <v>06:30</v>
      </c>
      <c r="E5" s="227" t="s">
        <v>797</v>
      </c>
      <c r="F5" s="68"/>
      <c r="G5" s="252" t="s">
        <v>798</v>
      </c>
      <c r="H5" s="253"/>
      <c r="I5" s="254"/>
      <c r="K5" s="58"/>
      <c r="L5" s="58"/>
      <c r="M5" s="58"/>
    </row>
    <row r="6" spans="1:16">
      <c r="A6" s="281" t="s">
        <v>583</v>
      </c>
      <c r="B6" s="265" t="s">
        <v>374</v>
      </c>
      <c r="C6" s="266" t="str">
        <f>CONCATENATE(A6,B6)</f>
        <v>10:45 1-7 (st. nr 41)</v>
      </c>
      <c r="D6" s="266" t="str">
        <f>LEFT(C6,5)</f>
        <v>10:45</v>
      </c>
      <c r="F6" s="58"/>
      <c r="G6" s="267" t="s">
        <v>799</v>
      </c>
      <c r="H6" s="267"/>
      <c r="I6" s="267"/>
      <c r="K6" s="58"/>
      <c r="L6" s="58"/>
      <c r="M6" s="58"/>
    </row>
    <row r="7" spans="1:16">
      <c r="A7" s="175" t="s">
        <v>342</v>
      </c>
      <c r="B7" s="85" t="s">
        <v>643</v>
      </c>
      <c r="C7" s="90" t="str">
        <f t="shared" ref="C7:C13" si="4">CONCATENATE(A7,B7)</f>
        <v>14:40 1-5nwzV (st. nr 8)</v>
      </c>
      <c r="D7" s="90" t="str">
        <f t="shared" ref="D7:D13" si="5">LEFT(C7,5)</f>
        <v>14:40</v>
      </c>
      <c r="E7" t="s">
        <v>796</v>
      </c>
      <c r="K7" s="58"/>
      <c r="L7" s="58"/>
      <c r="M7" s="58"/>
    </row>
    <row r="8" spans="1:16">
      <c r="A8" s="366" t="s">
        <v>1495</v>
      </c>
      <c r="B8" s="76" t="s">
        <v>112</v>
      </c>
      <c r="C8" s="94" t="str">
        <f t="shared" si="4"/>
        <v>15:55 1 2 5-7 Ex (st. nr 12)</v>
      </c>
      <c r="D8" s="94" t="str">
        <f t="shared" si="5"/>
        <v>15:55</v>
      </c>
      <c r="E8" t="s">
        <v>796</v>
      </c>
      <c r="K8" s="58"/>
      <c r="L8" s="58"/>
      <c r="M8" s="58"/>
    </row>
    <row r="9" spans="1:16">
      <c r="A9" s="265" t="s">
        <v>584</v>
      </c>
      <c r="B9" s="265" t="s">
        <v>374</v>
      </c>
      <c r="C9" s="266" t="str">
        <f t="shared" si="4"/>
        <v>17:00 1-7 (st. nr 41)</v>
      </c>
      <c r="D9" s="266" t="str">
        <f t="shared" si="5"/>
        <v>17:00</v>
      </c>
      <c r="G9" s="58"/>
      <c r="H9" s="58"/>
      <c r="I9" s="58"/>
      <c r="J9" s="58"/>
      <c r="K9" s="58"/>
      <c r="L9" s="58"/>
    </row>
    <row r="10" spans="1:16">
      <c r="A10" s="174" t="s">
        <v>1496</v>
      </c>
      <c r="B10" s="76" t="s">
        <v>96</v>
      </c>
      <c r="C10" s="94" t="str">
        <f t="shared" si="4"/>
        <v>17:30 3-7 Ex (st. nr 11)</v>
      </c>
      <c r="D10" s="94" t="str">
        <f t="shared" si="5"/>
        <v>17:30</v>
      </c>
      <c r="E10" t="s">
        <v>796</v>
      </c>
      <c r="G10" s="58"/>
      <c r="H10" s="58"/>
      <c r="I10" s="58"/>
      <c r="J10" s="58"/>
      <c r="K10" s="58"/>
      <c r="L10" s="58"/>
    </row>
    <row r="11" spans="1:16">
      <c r="A11" s="282" t="s">
        <v>504</v>
      </c>
      <c r="B11" s="250" t="s">
        <v>374</v>
      </c>
      <c r="C11" s="251" t="str">
        <f t="shared" si="4"/>
        <v>18:20 1-7 J (st. nr 41)</v>
      </c>
      <c r="D11" s="251" t="str">
        <f t="shared" si="5"/>
        <v>18:20</v>
      </c>
      <c r="G11" s="58"/>
      <c r="H11" s="58"/>
      <c r="I11" s="58"/>
      <c r="J11" s="58"/>
      <c r="K11" s="58"/>
      <c r="L11" s="58"/>
    </row>
    <row r="12" spans="1:16">
      <c r="A12" s="175" t="s">
        <v>340</v>
      </c>
      <c r="B12" s="85" t="s">
        <v>643</v>
      </c>
      <c r="C12" s="90" t="str">
        <f t="shared" si="4"/>
        <v>19:00 7n (st. nr 8)</v>
      </c>
      <c r="D12" s="90" t="str">
        <f t="shared" si="5"/>
        <v>19:00</v>
      </c>
      <c r="E12" t="s">
        <v>796</v>
      </c>
      <c r="G12" s="58"/>
      <c r="H12" s="58"/>
      <c r="I12" s="58"/>
      <c r="J12" s="58"/>
      <c r="K12" s="58"/>
      <c r="L12" s="58"/>
    </row>
    <row r="13" spans="1:16">
      <c r="A13" s="298" t="s">
        <v>1502</v>
      </c>
      <c r="B13" s="76" t="s">
        <v>112</v>
      </c>
      <c r="C13" s="94" t="str">
        <f t="shared" si="4"/>
        <v>23:05 4-7 P (st. nr 12)</v>
      </c>
      <c r="D13" s="94" t="str">
        <f t="shared" si="5"/>
        <v>23:05</v>
      </c>
      <c r="E13" t="s">
        <v>796</v>
      </c>
      <c r="G13" s="58"/>
      <c r="H13" s="58"/>
      <c r="I13" s="58"/>
      <c r="J13" s="58"/>
      <c r="K13" s="58"/>
      <c r="L13" s="58"/>
      <c r="M13" s="58"/>
      <c r="N13" s="58"/>
    </row>
    <row r="14" spans="1:16"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1:16"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</row>
    <row r="16" spans="1:16"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</row>
    <row r="17" spans="2:16"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</row>
    <row r="18" spans="2:16">
      <c r="B18" t="s">
        <v>307</v>
      </c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</row>
    <row r="19" spans="2:16"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</row>
    <row r="20" spans="2:16"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</row>
    <row r="21" spans="2:16">
      <c r="F21" s="58"/>
      <c r="G21" s="58"/>
      <c r="H21" s="58"/>
      <c r="I21" s="315"/>
      <c r="J21" s="58"/>
      <c r="K21" s="58"/>
      <c r="L21" s="58"/>
      <c r="M21" s="58"/>
      <c r="N21" s="58"/>
      <c r="O21" s="58"/>
      <c r="P21" s="58"/>
    </row>
    <row r="22" spans="2:16"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</row>
    <row r="23" spans="2:16">
      <c r="F23" s="58"/>
      <c r="G23" s="58"/>
      <c r="H23" s="58"/>
      <c r="I23" s="58"/>
      <c r="J23" s="315"/>
      <c r="K23" s="316"/>
      <c r="L23" s="58"/>
      <c r="M23" s="58"/>
      <c r="N23" s="58"/>
      <c r="O23" s="58"/>
      <c r="P23" s="58"/>
    </row>
    <row r="24" spans="2:16"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</row>
    <row r="25" spans="2:16">
      <c r="G25" s="58"/>
      <c r="H25" s="58"/>
      <c r="I25" s="58"/>
      <c r="J25" s="58"/>
      <c r="K25" s="58"/>
      <c r="L25" s="315"/>
      <c r="M25" s="316"/>
      <c r="N25" s="317"/>
      <c r="O25" s="58"/>
      <c r="P25" s="58"/>
    </row>
    <row r="26" spans="2:16">
      <c r="G26" s="58"/>
      <c r="H26" s="58"/>
      <c r="I26" s="58"/>
      <c r="J26" s="58"/>
      <c r="K26" s="58"/>
      <c r="L26" s="58"/>
      <c r="M26" s="58"/>
      <c r="N26" s="58"/>
      <c r="O26" s="58"/>
      <c r="P26" s="58"/>
    </row>
    <row r="27" spans="2:16">
      <c r="G27" s="58"/>
      <c r="H27" s="58"/>
      <c r="I27" s="58"/>
      <c r="J27" s="58"/>
      <c r="K27" s="58"/>
      <c r="L27" s="58"/>
      <c r="M27" s="58"/>
      <c r="N27" s="58"/>
      <c r="O27" s="58"/>
      <c r="P27" s="58"/>
    </row>
    <row r="28" spans="2:16">
      <c r="G28" s="315"/>
      <c r="H28" s="316"/>
      <c r="I28" s="317"/>
      <c r="J28" s="58"/>
      <c r="K28" s="58"/>
      <c r="L28" s="58"/>
      <c r="M28" s="58"/>
      <c r="N28" s="58"/>
    </row>
    <row r="29" spans="2:16">
      <c r="G29" s="58"/>
      <c r="H29" s="58"/>
      <c r="I29" s="58"/>
      <c r="J29" s="58"/>
      <c r="K29" s="58"/>
      <c r="L29" s="58"/>
      <c r="M29" s="58"/>
      <c r="N29" s="58"/>
    </row>
    <row r="30" spans="2:16">
      <c r="G30" s="58"/>
      <c r="H30" s="58"/>
      <c r="I30" s="58"/>
      <c r="J30" s="58"/>
      <c r="K30" s="58"/>
      <c r="L30" s="58"/>
      <c r="M30" s="58"/>
      <c r="N30" s="58"/>
    </row>
    <row r="31" spans="2:16">
      <c r="G31" s="58"/>
      <c r="H31" s="58"/>
      <c r="I31" s="58"/>
      <c r="J31" s="58"/>
      <c r="K31" s="58"/>
      <c r="L31" s="58"/>
      <c r="M31" s="58"/>
      <c r="N31" s="58"/>
    </row>
    <row r="32" spans="2:16">
      <c r="G32" s="58"/>
      <c r="H32" s="58"/>
      <c r="I32" s="58"/>
      <c r="J32" s="58"/>
      <c r="K32" s="58"/>
      <c r="L32" s="58"/>
      <c r="M32" s="58"/>
      <c r="N32" s="58"/>
    </row>
    <row r="33" spans="7:14">
      <c r="G33" s="58"/>
      <c r="H33" s="58"/>
      <c r="I33" s="58"/>
      <c r="J33" s="58"/>
      <c r="K33" s="58"/>
      <c r="L33" s="58"/>
      <c r="M33" s="58"/>
      <c r="N33" s="58"/>
    </row>
    <row r="34" spans="7:14">
      <c r="G34" s="58"/>
      <c r="H34" s="58"/>
      <c r="I34" s="58"/>
      <c r="J34" s="58"/>
      <c r="K34" s="58"/>
      <c r="L34" s="58"/>
      <c r="M34" s="58"/>
      <c r="N34" s="58"/>
    </row>
    <row r="35" spans="7:14">
      <c r="G35" s="58"/>
      <c r="H35" s="58"/>
      <c r="I35" s="58"/>
      <c r="J35" s="58"/>
      <c r="K35" s="58"/>
      <c r="L35" s="58"/>
      <c r="M35" s="58"/>
      <c r="N35" s="58"/>
    </row>
    <row r="36" spans="7:14">
      <c r="G36" s="58"/>
      <c r="H36" s="58"/>
      <c r="I36" s="58"/>
      <c r="J36" s="58"/>
      <c r="K36" s="58"/>
      <c r="L36" s="58"/>
      <c r="M36" s="58"/>
      <c r="N36" s="58"/>
    </row>
  </sheetData>
  <sortState xmlns:xlrd2="http://schemas.microsoft.com/office/spreadsheetml/2017/richdata2" ref="A10:E16">
    <sortCondition ref="D10:D16"/>
  </sortState>
  <phoneticPr fontId="22" type="noConversion"/>
  <pageMargins left="0.7" right="0.7" top="0.75" bottom="0.75" header="0.3" footer="0.3"/>
  <pageSetup paperSize="9"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15"/>
  <sheetViews>
    <sheetView workbookViewId="0">
      <selection activeCell="F22" sqref="F22"/>
    </sheetView>
  </sheetViews>
  <sheetFormatPr defaultRowHeight="14.25"/>
  <cols>
    <col min="1" max="1" width="15.625" customWidth="1"/>
    <col min="2" max="2" width="12.75" customWidth="1"/>
    <col min="3" max="3" width="23.125" customWidth="1"/>
  </cols>
  <sheetData>
    <row r="1" spans="1:7" ht="15">
      <c r="A1" s="89" t="s">
        <v>216</v>
      </c>
      <c r="B1" s="1"/>
      <c r="C1" s="1"/>
      <c r="D1" s="1"/>
      <c r="E1" s="11"/>
      <c r="F1" t="s">
        <v>217</v>
      </c>
      <c r="G1" s="7"/>
    </row>
    <row r="2" spans="1:7">
      <c r="A2" s="1"/>
      <c r="B2" s="1"/>
      <c r="C2" s="1"/>
      <c r="D2" s="1"/>
      <c r="F2" s="7"/>
    </row>
    <row r="3" spans="1:7">
      <c r="A3" s="88" t="s">
        <v>218</v>
      </c>
      <c r="B3" s="66" t="s">
        <v>303</v>
      </c>
      <c r="C3" s="59" t="str">
        <f>CONCATENATE(A3,B3)</f>
        <v>06:58 Dn (st. nr 39)</v>
      </c>
      <c r="D3" s="59" t="str">
        <f>LEFT(C3,5)</f>
        <v>06:58</v>
      </c>
      <c r="E3" s="67"/>
      <c r="F3" s="7"/>
    </row>
    <row r="4" spans="1:7">
      <c r="A4" s="88" t="s">
        <v>219</v>
      </c>
      <c r="B4" s="66" t="s">
        <v>303</v>
      </c>
      <c r="C4" s="59" t="str">
        <f t="shared" ref="C4:C15" si="0">CONCATENATE(A4,B4)</f>
        <v>07:25 6n (st. nr 39)</v>
      </c>
      <c r="D4" s="59" t="str">
        <f t="shared" ref="D4:D15" si="1">LEFT(C4,5)</f>
        <v>07:25</v>
      </c>
    </row>
    <row r="5" spans="1:7">
      <c r="A5" s="88" t="s">
        <v>220</v>
      </c>
      <c r="B5" s="66" t="s">
        <v>303</v>
      </c>
      <c r="C5" s="59" t="str">
        <f t="shared" si="0"/>
        <v>07:45 Dn (st. nr 39)</v>
      </c>
      <c r="D5" s="59" t="str">
        <f t="shared" si="1"/>
        <v>07:45</v>
      </c>
    </row>
    <row r="6" spans="1:7">
      <c r="A6" s="88" t="s">
        <v>221</v>
      </c>
      <c r="B6" s="66" t="s">
        <v>303</v>
      </c>
      <c r="C6" s="59" t="str">
        <f t="shared" si="0"/>
        <v>10:40 Dn (st. nr 39)</v>
      </c>
      <c r="D6" s="59" t="str">
        <f t="shared" si="1"/>
        <v>10:40</v>
      </c>
    </row>
    <row r="7" spans="1:7">
      <c r="A7" s="88" t="s">
        <v>222</v>
      </c>
      <c r="B7" s="66" t="s">
        <v>303</v>
      </c>
      <c r="C7" s="59" t="str">
        <f t="shared" si="0"/>
        <v>12:30 Dnf (st. nr 39)</v>
      </c>
      <c r="D7" s="59" t="str">
        <f t="shared" si="1"/>
        <v>12:30</v>
      </c>
    </row>
    <row r="8" spans="1:7">
      <c r="A8" s="88" t="s">
        <v>223</v>
      </c>
      <c r="B8" s="66" t="s">
        <v>303</v>
      </c>
      <c r="C8" s="59" t="str">
        <f t="shared" si="0"/>
        <v>13:20 Dn (st. nr 39)</v>
      </c>
      <c r="D8" s="59" t="str">
        <f t="shared" si="1"/>
        <v>13:20</v>
      </c>
    </row>
    <row r="9" spans="1:7">
      <c r="A9" s="88" t="s">
        <v>224</v>
      </c>
      <c r="B9" s="66" t="s">
        <v>303</v>
      </c>
      <c r="C9" s="59" t="str">
        <f t="shared" si="0"/>
        <v>14:15 6n (st. nr 39)</v>
      </c>
      <c r="D9" s="59" t="str">
        <f t="shared" si="1"/>
        <v>14:15</v>
      </c>
    </row>
    <row r="10" spans="1:7">
      <c r="A10" s="88" t="s">
        <v>225</v>
      </c>
      <c r="B10" s="66" t="s">
        <v>303</v>
      </c>
      <c r="C10" s="59" t="str">
        <f t="shared" si="0"/>
        <v>14:23 Dnf (st. nr 39)</v>
      </c>
      <c r="D10" s="59" t="str">
        <f t="shared" si="1"/>
        <v>14:23</v>
      </c>
    </row>
    <row r="11" spans="1:7">
      <c r="A11" s="88" t="s">
        <v>226</v>
      </c>
      <c r="B11" s="66" t="s">
        <v>303</v>
      </c>
      <c r="C11" s="59" t="str">
        <f t="shared" si="0"/>
        <v>15:15 Dn (st. nr 39)</v>
      </c>
      <c r="D11" s="59" t="str">
        <f t="shared" si="1"/>
        <v>15:15</v>
      </c>
    </row>
    <row r="12" spans="1:7">
      <c r="A12" s="88" t="s">
        <v>227</v>
      </c>
      <c r="B12" s="66" t="s">
        <v>303</v>
      </c>
      <c r="C12" s="59" t="str">
        <f t="shared" si="0"/>
        <v>16:30 Dnf (st. nr 39)</v>
      </c>
      <c r="D12" s="59" t="str">
        <f t="shared" si="1"/>
        <v>16:30</v>
      </c>
    </row>
    <row r="13" spans="1:7">
      <c r="A13" s="88" t="s">
        <v>228</v>
      </c>
      <c r="B13" s="66" t="s">
        <v>303</v>
      </c>
      <c r="C13" s="59" t="str">
        <f t="shared" si="0"/>
        <v>17:15 Dn (st. nr 39)</v>
      </c>
      <c r="D13" s="59" t="str">
        <f t="shared" si="1"/>
        <v>17:15</v>
      </c>
    </row>
    <row r="14" spans="1:7">
      <c r="A14" s="88" t="s">
        <v>229</v>
      </c>
      <c r="B14" s="66" t="s">
        <v>303</v>
      </c>
      <c r="C14" s="59" t="str">
        <f t="shared" si="0"/>
        <v>18:20 6n (st. nr 39)</v>
      </c>
      <c r="D14" s="59" t="str">
        <f t="shared" si="1"/>
        <v>18:20</v>
      </c>
    </row>
    <row r="15" spans="1:7">
      <c r="A15" s="88" t="s">
        <v>230</v>
      </c>
      <c r="B15" s="66" t="s">
        <v>303</v>
      </c>
      <c r="C15" s="59" t="str">
        <f t="shared" si="0"/>
        <v>18:55 Dn (st. nr 39)</v>
      </c>
      <c r="D15" s="59" t="str">
        <f t="shared" si="1"/>
        <v>18:55</v>
      </c>
    </row>
  </sheetData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E4"/>
  <sheetViews>
    <sheetView workbookViewId="0">
      <selection activeCell="E7" sqref="E7"/>
    </sheetView>
  </sheetViews>
  <sheetFormatPr defaultRowHeight="14.25"/>
  <cols>
    <col min="1" max="1" width="16.875" customWidth="1"/>
    <col min="2" max="2" width="12.375" customWidth="1"/>
    <col min="3" max="3" width="18.25" customWidth="1"/>
  </cols>
  <sheetData>
    <row r="1" spans="1:5" ht="15">
      <c r="A1" s="121" t="s">
        <v>82</v>
      </c>
      <c r="E1" t="s">
        <v>95</v>
      </c>
    </row>
    <row r="3" spans="1:5">
      <c r="A3" s="143" t="s">
        <v>814</v>
      </c>
      <c r="B3" s="322" t="s">
        <v>112</v>
      </c>
      <c r="C3" s="370" t="str">
        <f t="shared" ref="C3" si="0">CONCATENATE(A3,B3)</f>
        <v>14:00 1-7 (st. nr 12)</v>
      </c>
      <c r="D3" s="370" t="str">
        <f>LEFT(C3,5)</f>
        <v>14:00</v>
      </c>
      <c r="E3" s="292" t="s">
        <v>856</v>
      </c>
    </row>
    <row r="4" spans="1:5">
      <c r="A4" s="143" t="s">
        <v>116</v>
      </c>
      <c r="B4" s="322" t="s">
        <v>112</v>
      </c>
      <c r="C4" s="438" t="str">
        <f>CONCATENATE(A4,B4)</f>
        <v>20:30 1-7  (st. nr 12)</v>
      </c>
      <c r="D4" s="438" t="str">
        <f>LEFT(C4,5)</f>
        <v>20:30</v>
      </c>
      <c r="E4" s="292" t="s">
        <v>746</v>
      </c>
    </row>
  </sheetData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05525-1ABA-4543-823F-4CA278B16A03}">
  <dimension ref="A1:J4"/>
  <sheetViews>
    <sheetView workbookViewId="0">
      <selection activeCell="C32" sqref="C32"/>
    </sheetView>
  </sheetViews>
  <sheetFormatPr defaultRowHeight="14.25"/>
  <cols>
    <col min="1" max="1" width="11.375" customWidth="1"/>
    <col min="2" max="2" width="12.125" customWidth="1"/>
    <col min="3" max="3" width="21.25" customWidth="1"/>
    <col min="10" max="10" width="10.375" customWidth="1"/>
  </cols>
  <sheetData>
    <row r="1" spans="1:10" ht="15">
      <c r="A1" s="89" t="s">
        <v>389</v>
      </c>
      <c r="B1" s="1"/>
      <c r="C1" s="1"/>
      <c r="D1" s="1"/>
      <c r="E1" s="11"/>
      <c r="F1" s="99" t="s">
        <v>267</v>
      </c>
      <c r="G1" s="98"/>
      <c r="H1" s="98"/>
      <c r="I1" s="98"/>
    </row>
    <row r="2" spans="1:10">
      <c r="A2" s="1"/>
      <c r="B2" s="1"/>
      <c r="C2" s="1"/>
      <c r="D2" s="1"/>
      <c r="F2" s="287" t="s">
        <v>664</v>
      </c>
      <c r="G2" s="182"/>
      <c r="H2" s="182"/>
      <c r="I2" s="182"/>
      <c r="J2" s="182"/>
    </row>
    <row r="3" spans="1:10">
      <c r="A3" s="239" t="s">
        <v>665</v>
      </c>
      <c r="B3" s="239" t="s">
        <v>636</v>
      </c>
      <c r="C3" s="239" t="str">
        <f>_xlfn.CONCAT(A3,B3)</f>
        <v>12:40 1-5dłlV (st. nr 17)</v>
      </c>
      <c r="D3" s="239" t="str">
        <f>LEFT(C3,5)</f>
        <v>12:40</v>
      </c>
    </row>
    <row r="4" spans="1:10">
      <c r="A4" s="105" t="s">
        <v>272</v>
      </c>
      <c r="B4" s="105" t="s">
        <v>636</v>
      </c>
      <c r="C4" s="106" t="str">
        <f>_xlfn.CONCAT(A4,B4)</f>
        <v>14:35 DnV (st. nr 17)</v>
      </c>
      <c r="D4" s="106" t="str">
        <f>LEFT(C4,5)</f>
        <v>14:35</v>
      </c>
    </row>
  </sheetData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FA732-7D49-4B4B-B8BB-798200BECFCB}">
  <dimension ref="A1:F3"/>
  <sheetViews>
    <sheetView workbookViewId="0">
      <selection activeCell="G15" sqref="G15"/>
    </sheetView>
  </sheetViews>
  <sheetFormatPr defaultRowHeight="14.25"/>
  <cols>
    <col min="1" max="1" width="11.875" customWidth="1"/>
    <col min="2" max="2" width="10.25" customWidth="1"/>
    <col min="3" max="3" width="20.5" customWidth="1"/>
    <col min="6" max="6" width="12" customWidth="1"/>
  </cols>
  <sheetData>
    <row r="1" spans="1:6" ht="15">
      <c r="A1" s="121" t="s">
        <v>1107</v>
      </c>
      <c r="B1" s="54"/>
    </row>
    <row r="2" spans="1:6">
      <c r="B2" s="54"/>
      <c r="F2" s="57" t="s">
        <v>1106</v>
      </c>
    </row>
    <row r="3" spans="1:6">
      <c r="A3" s="100" t="s">
        <v>1108</v>
      </c>
      <c r="B3" s="100" t="s">
        <v>375</v>
      </c>
      <c r="C3" s="232" t="str">
        <f>CONCATENATE(A3,B3)</f>
        <v xml:space="preserve">22:50 1-7 M* (st. nr 33) </v>
      </c>
      <c r="D3" s="232" t="str">
        <f>LEFT(C3,5)</f>
        <v>22:50</v>
      </c>
    </row>
  </sheetData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L18"/>
  <sheetViews>
    <sheetView workbookViewId="0">
      <selection activeCell="E29" sqref="E29"/>
    </sheetView>
  </sheetViews>
  <sheetFormatPr defaultRowHeight="14.25"/>
  <cols>
    <col min="1" max="1" width="17.625" customWidth="1"/>
    <col min="2" max="2" width="11.5" customWidth="1"/>
    <col min="3" max="3" width="21.75" customWidth="1"/>
    <col min="5" max="5" width="16.5" customWidth="1"/>
  </cols>
  <sheetData>
    <row r="1" spans="1:12" ht="15">
      <c r="A1" s="89" t="s">
        <v>500</v>
      </c>
      <c r="B1" s="1"/>
      <c r="C1" s="1"/>
      <c r="D1" s="1"/>
      <c r="E1" s="11"/>
      <c r="F1" s="126" t="s">
        <v>291</v>
      </c>
      <c r="G1" s="127"/>
      <c r="H1" s="128"/>
      <c r="I1" s="128"/>
      <c r="J1" s="128"/>
      <c r="K1" s="128"/>
      <c r="L1" s="128"/>
    </row>
    <row r="2" spans="1:12">
      <c r="A2" s="1"/>
      <c r="B2" s="1"/>
      <c r="C2" s="1"/>
      <c r="D2" s="1"/>
      <c r="F2" s="147" t="s">
        <v>433</v>
      </c>
      <c r="G2" s="71"/>
      <c r="H2" s="71"/>
      <c r="I2" s="71"/>
      <c r="J2" s="71"/>
      <c r="K2" s="71"/>
      <c r="L2" s="71"/>
    </row>
    <row r="3" spans="1:12" ht="15">
      <c r="A3" s="129" t="s">
        <v>1356</v>
      </c>
      <c r="B3" s="259" t="s">
        <v>651</v>
      </c>
      <c r="C3" s="130" t="str">
        <f t="shared" ref="C3:C18" si="0">CONCATENATE(A3,B3)</f>
        <v>06:45 DdemV (st. nr 16)</v>
      </c>
      <c r="D3" s="130" t="str">
        <f t="shared" ref="D3:D18" si="1">LEFT(C3,5)</f>
        <v>06:45</v>
      </c>
      <c r="F3" s="283" t="s">
        <v>650</v>
      </c>
      <c r="G3" s="235"/>
      <c r="H3" s="235"/>
      <c r="I3" s="235"/>
      <c r="J3" s="235"/>
      <c r="K3" s="235"/>
      <c r="L3" s="284"/>
    </row>
    <row r="4" spans="1:12">
      <c r="A4" s="314" t="s">
        <v>767</v>
      </c>
      <c r="B4" s="179" t="s">
        <v>651</v>
      </c>
      <c r="C4" s="93" t="str">
        <f t="shared" si="0"/>
        <v>07:20 DeV (st. nr 16)</v>
      </c>
      <c r="D4" s="93" t="str">
        <f t="shared" si="1"/>
        <v>07:20</v>
      </c>
    </row>
    <row r="5" spans="1:12">
      <c r="A5" s="129" t="s">
        <v>1357</v>
      </c>
      <c r="B5" s="259" t="s">
        <v>651</v>
      </c>
      <c r="C5" s="130" t="str">
        <f t="shared" si="0"/>
        <v>07:40 deV (st. nr 16)</v>
      </c>
      <c r="D5" s="130" t="str">
        <f t="shared" si="1"/>
        <v>07:40</v>
      </c>
    </row>
    <row r="6" spans="1:12">
      <c r="A6" s="144" t="s">
        <v>801</v>
      </c>
      <c r="B6" s="179" t="s">
        <v>651</v>
      </c>
      <c r="C6" s="93" t="str">
        <f t="shared" si="0"/>
        <v>09:00 6dełV (st. nr 16)</v>
      </c>
      <c r="D6" s="93" t="str">
        <f t="shared" si="1"/>
        <v>09:00</v>
      </c>
    </row>
    <row r="7" spans="1:12">
      <c r="A7" s="236" t="s">
        <v>1393</v>
      </c>
      <c r="B7" s="285" t="s">
        <v>651</v>
      </c>
      <c r="C7" s="234" t="str">
        <f t="shared" ref="C7" si="2">CONCATENATE(A7,B7)</f>
        <v>09:50 Dde (st. nr 16)</v>
      </c>
      <c r="D7" s="234" t="str">
        <f t="shared" ref="D7" si="3">LEFT(C7,5)</f>
        <v>09:50</v>
      </c>
      <c r="E7" t="s">
        <v>1396</v>
      </c>
    </row>
    <row r="8" spans="1:12">
      <c r="A8" s="144" t="s">
        <v>837</v>
      </c>
      <c r="B8" s="179" t="s">
        <v>651</v>
      </c>
      <c r="C8" s="93" t="str">
        <f t="shared" si="0"/>
        <v>11:25 D7eV (st. nr 16)</v>
      </c>
      <c r="D8" s="93" t="str">
        <f t="shared" si="1"/>
        <v>11:25</v>
      </c>
    </row>
    <row r="9" spans="1:12">
      <c r="A9" s="129" t="s">
        <v>1358</v>
      </c>
      <c r="B9" s="259" t="s">
        <v>651</v>
      </c>
      <c r="C9" s="130" t="str">
        <f t="shared" si="0"/>
        <v>12:00 EdemV (st. nr 16)</v>
      </c>
      <c r="D9" s="130" t="str">
        <f t="shared" si="1"/>
        <v>12:00</v>
      </c>
    </row>
    <row r="10" spans="1:12">
      <c r="A10" s="129" t="s">
        <v>1359</v>
      </c>
      <c r="B10" s="259" t="s">
        <v>651</v>
      </c>
      <c r="C10" s="130" t="str">
        <f t="shared" si="0"/>
        <v>12:35 DdemV (st. nr 16)</v>
      </c>
      <c r="D10" s="130" t="str">
        <f t="shared" si="1"/>
        <v>12:35</v>
      </c>
    </row>
    <row r="11" spans="1:12">
      <c r="A11" s="129" t="s">
        <v>1360</v>
      </c>
      <c r="B11" s="259" t="s">
        <v>651</v>
      </c>
      <c r="C11" s="130" t="str">
        <f t="shared" ref="C11" si="4">CONCATENATE(A11,B11)</f>
        <v>13:35 DdemV (st. nr 16)</v>
      </c>
      <c r="D11" s="130" t="str">
        <f t="shared" ref="D11" si="5">LEFT(C11,5)</f>
        <v>13:35</v>
      </c>
    </row>
    <row r="12" spans="1:12">
      <c r="A12" s="236" t="s">
        <v>1537</v>
      </c>
      <c r="B12" s="285" t="s">
        <v>651</v>
      </c>
      <c r="C12" s="234" t="str">
        <f t="shared" si="0"/>
        <v>13:50 6*de (st. nr 16)</v>
      </c>
      <c r="D12" s="234" t="str">
        <f t="shared" si="1"/>
        <v>13:50</v>
      </c>
      <c r="E12" t="s">
        <v>1538</v>
      </c>
    </row>
    <row r="13" spans="1:12">
      <c r="A13" s="129" t="s">
        <v>1361</v>
      </c>
      <c r="B13" s="259" t="s">
        <v>651</v>
      </c>
      <c r="C13" s="130" t="str">
        <f t="shared" si="0"/>
        <v>14:15 demV (st. nr 16)</v>
      </c>
      <c r="D13" s="130" t="str">
        <f t="shared" si="1"/>
        <v>14:15</v>
      </c>
    </row>
    <row r="14" spans="1:12">
      <c r="A14" s="144" t="s">
        <v>930</v>
      </c>
      <c r="B14" s="179" t="s">
        <v>651</v>
      </c>
      <c r="C14" s="93" t="str">
        <f t="shared" si="0"/>
        <v>15:20 DenV (st. nr 16)</v>
      </c>
      <c r="D14" s="93" t="str">
        <f t="shared" si="1"/>
        <v>15:20</v>
      </c>
    </row>
    <row r="15" spans="1:12">
      <c r="A15" s="144" t="s">
        <v>768</v>
      </c>
      <c r="B15" s="179" t="s">
        <v>651</v>
      </c>
      <c r="C15" s="93" t="str">
        <f t="shared" si="0"/>
        <v>16:10 dełnwV (st. nr 16)</v>
      </c>
      <c r="D15" s="93" t="str">
        <f t="shared" si="1"/>
        <v>16:10</v>
      </c>
    </row>
    <row r="16" spans="1:12">
      <c r="A16" s="129" t="s">
        <v>1362</v>
      </c>
      <c r="B16" s="259" t="s">
        <v>651</v>
      </c>
      <c r="C16" s="130" t="str">
        <f t="shared" si="0"/>
        <v>17:00 demV (st. nr 16)</v>
      </c>
      <c r="D16" s="130" t="str">
        <f t="shared" si="1"/>
        <v>17:00</v>
      </c>
    </row>
    <row r="17" spans="1:5">
      <c r="A17" s="236" t="s">
        <v>1394</v>
      </c>
      <c r="B17" s="285" t="s">
        <v>651</v>
      </c>
      <c r="C17" s="234" t="str">
        <f t="shared" si="0"/>
        <v>17:55 Dden (st. nr 16)</v>
      </c>
      <c r="D17" s="234" t="str">
        <f t="shared" si="1"/>
        <v>17:55</v>
      </c>
      <c r="E17" t="s">
        <v>1395</v>
      </c>
    </row>
    <row r="18" spans="1:5">
      <c r="A18" s="129" t="s">
        <v>1363</v>
      </c>
      <c r="B18" s="259" t="s">
        <v>651</v>
      </c>
      <c r="C18" s="130" t="str">
        <f t="shared" si="0"/>
        <v>20:30 1-5 7dmV (st. nr 16)</v>
      </c>
      <c r="D18" s="130" t="str">
        <f t="shared" si="1"/>
        <v>20:30</v>
      </c>
    </row>
  </sheetData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3"/>
  <sheetViews>
    <sheetView workbookViewId="0">
      <selection activeCell="D12" sqref="D12"/>
    </sheetView>
  </sheetViews>
  <sheetFormatPr defaultRowHeight="14.25"/>
  <cols>
    <col min="1" max="1" width="13.75" customWidth="1"/>
    <col min="2" max="2" width="12.25" customWidth="1"/>
    <col min="3" max="3" width="23.25" customWidth="1"/>
  </cols>
  <sheetData>
    <row r="1" spans="1:12" ht="15">
      <c r="A1" s="89" t="s">
        <v>301</v>
      </c>
      <c r="B1" s="1"/>
      <c r="C1" s="1"/>
      <c r="D1" s="1"/>
      <c r="E1" s="11"/>
      <c r="F1" s="126" t="s">
        <v>291</v>
      </c>
      <c r="G1" s="127"/>
      <c r="H1" s="128"/>
      <c r="I1" s="128"/>
      <c r="J1" s="128"/>
      <c r="K1" s="128"/>
      <c r="L1" s="128"/>
    </row>
    <row r="2" spans="1:12">
      <c r="A2" s="1"/>
      <c r="B2" s="1"/>
      <c r="C2" s="1"/>
      <c r="D2" s="1"/>
      <c r="F2" s="7"/>
    </row>
    <row r="3" spans="1:12">
      <c r="A3" s="129" t="s">
        <v>353</v>
      </c>
      <c r="B3" s="129" t="s">
        <v>578</v>
      </c>
      <c r="C3" s="130" t="str">
        <f>CONCATENATE(A3,B3)</f>
        <v xml:space="preserve">10:15 DdemV (st. nr 16) </v>
      </c>
      <c r="D3" s="130" t="str">
        <f>LEFT(C3,5)</f>
        <v>10:15</v>
      </c>
      <c r="E3" s="67"/>
      <c r="F3" s="7"/>
    </row>
  </sheetData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941D7-CEF1-473E-8D9A-692528D31EFE}">
  <dimension ref="A1:I10"/>
  <sheetViews>
    <sheetView workbookViewId="0">
      <selection activeCell="F35" sqref="F35"/>
    </sheetView>
  </sheetViews>
  <sheetFormatPr defaultRowHeight="14.25"/>
  <cols>
    <col min="2" max="2" width="9.75" customWidth="1"/>
    <col min="3" max="3" width="16.125" customWidth="1"/>
  </cols>
  <sheetData>
    <row r="1" spans="1:9" ht="15">
      <c r="A1" s="89" t="s">
        <v>1080</v>
      </c>
      <c r="B1" s="89"/>
      <c r="C1" s="89"/>
      <c r="D1" s="1"/>
      <c r="E1" s="11"/>
      <c r="F1" s="126" t="s">
        <v>1089</v>
      </c>
      <c r="G1" s="127"/>
      <c r="H1" s="128"/>
      <c r="I1" s="128"/>
    </row>
    <row r="2" spans="1:9">
      <c r="A2" s="1"/>
      <c r="B2" s="1"/>
      <c r="C2" s="1"/>
      <c r="D2" s="1"/>
      <c r="F2" s="7"/>
    </row>
    <row r="3" spans="1:9">
      <c r="A3" s="129" t="s">
        <v>1081</v>
      </c>
      <c r="B3" s="129" t="s">
        <v>302</v>
      </c>
      <c r="C3" s="130" t="str">
        <f>CONCATENATE(A3,B3)</f>
        <v>06:38 D (st. nr 40)</v>
      </c>
      <c r="D3" s="130" t="str">
        <f>LEFT(C3,5)</f>
        <v>06:38</v>
      </c>
      <c r="E3" s="67"/>
      <c r="F3" s="7"/>
    </row>
    <row r="4" spans="1:9">
      <c r="A4" s="129" t="s">
        <v>1082</v>
      </c>
      <c r="B4" s="129" t="s">
        <v>302</v>
      </c>
      <c r="C4" s="130" t="str">
        <f t="shared" ref="C4:C10" si="0">CONCATENATE(A4,B4)</f>
        <v>07:55 S (st. nr 40)</v>
      </c>
      <c r="D4" s="130" t="str">
        <f t="shared" ref="D4:D10" si="1">LEFT(C4,5)</f>
        <v>07:55</v>
      </c>
    </row>
    <row r="5" spans="1:9">
      <c r="A5" s="129" t="s">
        <v>1083</v>
      </c>
      <c r="B5" s="129" t="s">
        <v>302</v>
      </c>
      <c r="C5" s="130" t="str">
        <f t="shared" si="0"/>
        <v>08:58 D (st. nr 40)</v>
      </c>
      <c r="D5" s="130" t="str">
        <f t="shared" si="1"/>
        <v>08:58</v>
      </c>
    </row>
    <row r="6" spans="1:9">
      <c r="A6" s="129" t="s">
        <v>1084</v>
      </c>
      <c r="B6" s="129" t="s">
        <v>302</v>
      </c>
      <c r="C6" s="130" t="str">
        <f t="shared" si="0"/>
        <v>10:13 S (st. nr 40)</v>
      </c>
      <c r="D6" s="130" t="str">
        <f t="shared" si="1"/>
        <v>10:13</v>
      </c>
    </row>
    <row r="7" spans="1:9">
      <c r="A7" s="129" t="s">
        <v>1085</v>
      </c>
      <c r="B7" s="129" t="s">
        <v>302</v>
      </c>
      <c r="C7" s="130" t="str">
        <f t="shared" si="0"/>
        <v>12:53 S (st. nr 40)</v>
      </c>
      <c r="D7" s="130" t="str">
        <f t="shared" si="1"/>
        <v>12:53</v>
      </c>
    </row>
    <row r="8" spans="1:9">
      <c r="A8" s="129" t="s">
        <v>1086</v>
      </c>
      <c r="B8" s="129" t="s">
        <v>302</v>
      </c>
      <c r="C8" s="130" t="str">
        <f t="shared" si="0"/>
        <v>13:53 D (st. nr 40)</v>
      </c>
      <c r="D8" s="130" t="str">
        <f t="shared" si="1"/>
        <v>13:53</v>
      </c>
    </row>
    <row r="9" spans="1:9">
      <c r="A9" s="129" t="s">
        <v>1087</v>
      </c>
      <c r="B9" s="129" t="s">
        <v>302</v>
      </c>
      <c r="C9" s="130" t="str">
        <f t="shared" si="0"/>
        <v>15:23 S (st. nr 40)</v>
      </c>
      <c r="D9" s="130" t="str">
        <f t="shared" si="1"/>
        <v>15:23</v>
      </c>
    </row>
    <row r="10" spans="1:9">
      <c r="A10" s="129" t="s">
        <v>1088</v>
      </c>
      <c r="B10" s="129" t="s">
        <v>302</v>
      </c>
      <c r="C10" s="130" t="str">
        <f t="shared" si="0"/>
        <v>16:08 D (st. nr 40)</v>
      </c>
      <c r="D10" s="130" t="str">
        <f t="shared" si="1"/>
        <v>16:08</v>
      </c>
    </row>
  </sheetData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F4"/>
  <sheetViews>
    <sheetView workbookViewId="0"/>
  </sheetViews>
  <sheetFormatPr defaultRowHeight="14.25"/>
  <cols>
    <col min="1" max="1" width="11.125" customWidth="1"/>
    <col min="2" max="2" width="11.625" customWidth="1"/>
    <col min="3" max="3" width="21.5" customWidth="1"/>
  </cols>
  <sheetData>
    <row r="1" spans="1:6" ht="15">
      <c r="A1" s="121" t="s">
        <v>83</v>
      </c>
      <c r="B1" s="54"/>
      <c r="E1" s="11"/>
      <c r="F1" s="18" t="s">
        <v>354</v>
      </c>
    </row>
    <row r="2" spans="1:6">
      <c r="B2" s="54"/>
    </row>
    <row r="3" spans="1:6">
      <c r="A3" s="69" t="s">
        <v>355</v>
      </c>
      <c r="B3" s="69" t="s">
        <v>164</v>
      </c>
      <c r="C3" s="79" t="str">
        <f>CONCATENATE(A3,B3)</f>
        <v>05:20 bgP (st. nr 33)</v>
      </c>
      <c r="D3" s="79" t="str">
        <f>LEFT(C3,5)</f>
        <v>05:20</v>
      </c>
    </row>
    <row r="4" spans="1:6">
      <c r="A4" s="54"/>
      <c r="B4" s="54"/>
      <c r="C4" s="1"/>
      <c r="D4" s="1"/>
    </row>
  </sheetData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88443-B3D0-4A07-8CF9-3A66BDF42BF4}">
  <dimension ref="A1:F4"/>
  <sheetViews>
    <sheetView workbookViewId="0">
      <selection activeCell="B10" sqref="B10"/>
    </sheetView>
  </sheetViews>
  <sheetFormatPr defaultRowHeight="14.25"/>
  <cols>
    <col min="1" max="1" width="15.25" customWidth="1"/>
    <col min="2" max="2" width="12.375" customWidth="1"/>
    <col min="3" max="3" width="22.75" customWidth="1"/>
  </cols>
  <sheetData>
    <row r="1" spans="1:6" ht="15">
      <c r="A1" s="121" t="s">
        <v>792</v>
      </c>
      <c r="B1" s="54"/>
      <c r="E1" s="11"/>
      <c r="F1" s="18" t="s">
        <v>791</v>
      </c>
    </row>
    <row r="2" spans="1:6">
      <c r="B2" s="54"/>
    </row>
    <row r="3" spans="1:6">
      <c r="A3" s="69" t="s">
        <v>1501</v>
      </c>
      <c r="B3" s="69" t="s">
        <v>112</v>
      </c>
      <c r="C3" s="79" t="str">
        <f>CONCATENATE(A3,B3)</f>
        <v>06:35 1 5-7 P (st. nr 12)</v>
      </c>
      <c r="D3" s="79" t="str">
        <f>LEFT(C3,5)</f>
        <v>06:35</v>
      </c>
    </row>
    <row r="4" spans="1:6">
      <c r="A4" s="54"/>
      <c r="B4" s="54"/>
      <c r="C4" s="1"/>
      <c r="D4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A01A0-5D18-44EC-BB48-B856C52FCB7D}">
  <dimension ref="A1:H195"/>
  <sheetViews>
    <sheetView workbookViewId="0">
      <selection activeCell="B190" sqref="B190:B193"/>
    </sheetView>
  </sheetViews>
  <sheetFormatPr defaultRowHeight="14.25"/>
  <cols>
    <col min="1" max="1" width="10.125" customWidth="1"/>
    <col min="2" max="2" width="12.625" customWidth="1"/>
    <col min="3" max="3" width="24.375" customWidth="1"/>
  </cols>
  <sheetData>
    <row r="1" spans="1:8" ht="15">
      <c r="A1" s="121" t="s">
        <v>959</v>
      </c>
      <c r="B1" s="54"/>
      <c r="E1" s="11"/>
      <c r="F1" s="18" t="s">
        <v>95</v>
      </c>
    </row>
    <row r="2" spans="1:8">
      <c r="B2" s="54"/>
      <c r="F2" s="58"/>
      <c r="G2" s="58"/>
      <c r="H2" s="58"/>
    </row>
    <row r="3" spans="1:8">
      <c r="A3" s="101" t="s">
        <v>812</v>
      </c>
      <c r="B3" s="101" t="s">
        <v>112</v>
      </c>
      <c r="C3" s="289" t="str">
        <f>CONCATENATE(A3,B3)</f>
        <v>21:10 1-7 (st. nr 12)</v>
      </c>
      <c r="D3" s="289" t="str">
        <f>LEFT(C3,5)</f>
        <v>21:10</v>
      </c>
    </row>
    <row r="4" spans="1:8">
      <c r="A4" s="54"/>
      <c r="B4" s="54"/>
      <c r="C4" s="1"/>
      <c r="D4" s="1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24"/>
  <sheetViews>
    <sheetView workbookViewId="0">
      <selection activeCell="B33" sqref="B33"/>
    </sheetView>
  </sheetViews>
  <sheetFormatPr defaultRowHeight="14.25"/>
  <cols>
    <col min="1" max="1" width="15.25" customWidth="1"/>
    <col min="2" max="2" width="10.5" customWidth="1"/>
    <col min="3" max="3" width="22.875" customWidth="1"/>
  </cols>
  <sheetData>
    <row r="1" spans="1:9" ht="15">
      <c r="A1" s="89" t="s">
        <v>172</v>
      </c>
      <c r="B1" s="1"/>
      <c r="C1" s="1"/>
      <c r="D1" s="1"/>
      <c r="E1" s="11"/>
      <c r="F1" s="65" t="s">
        <v>173</v>
      </c>
      <c r="G1" s="64"/>
      <c r="H1" s="65"/>
      <c r="I1" s="65"/>
    </row>
    <row r="2" spans="1:9">
      <c r="A2" s="1"/>
      <c r="B2" s="1"/>
      <c r="C2" s="1"/>
      <c r="D2" s="1"/>
      <c r="F2" s="81" t="s">
        <v>406</v>
      </c>
      <c r="G2" s="82"/>
      <c r="H2" s="82"/>
      <c r="I2" s="82"/>
    </row>
    <row r="3" spans="1:9">
      <c r="A3" s="72" t="s">
        <v>174</v>
      </c>
      <c r="B3" s="72" t="s">
        <v>209</v>
      </c>
      <c r="C3" s="83" t="str">
        <f>_xlfn.CONCAT(A3,B3)</f>
        <v>06:00 1-5u (st. nr 36)</v>
      </c>
      <c r="D3" s="83" t="str">
        <f t="shared" ref="D3:D24" si="0">LEFT(C3,5)</f>
        <v>06:00</v>
      </c>
      <c r="E3" s="67"/>
      <c r="F3" s="7"/>
    </row>
    <row r="4" spans="1:9">
      <c r="A4" s="85" t="s">
        <v>407</v>
      </c>
      <c r="B4" s="85" t="s">
        <v>209</v>
      </c>
      <c r="C4" s="90" t="str">
        <f t="shared" ref="C4:C24" si="1">_xlfn.CONCAT(A4,B4)</f>
        <v>06:45 Dm (st. nr 36)</v>
      </c>
      <c r="D4" s="90" t="str">
        <f t="shared" si="0"/>
        <v>06:45</v>
      </c>
      <c r="E4" s="67"/>
      <c r="F4" s="7"/>
    </row>
    <row r="5" spans="1:9">
      <c r="A5" s="72" t="s">
        <v>1727</v>
      </c>
      <c r="B5" s="72" t="s">
        <v>209</v>
      </c>
      <c r="C5" s="83" t="str">
        <f t="shared" si="1"/>
        <v>07:00 1-7bwy* (st. nr 36)</v>
      </c>
      <c r="D5" s="83" t="str">
        <f t="shared" si="0"/>
        <v>07:00</v>
      </c>
    </row>
    <row r="6" spans="1:9">
      <c r="A6" s="85" t="s">
        <v>408</v>
      </c>
      <c r="B6" s="85" t="s">
        <v>209</v>
      </c>
      <c r="C6" s="90" t="str">
        <f t="shared" si="1"/>
        <v>07:45 E (st. nr 36)</v>
      </c>
      <c r="D6" s="90" t="str">
        <f t="shared" si="0"/>
        <v>07:45</v>
      </c>
    </row>
    <row r="7" spans="1:9">
      <c r="A7" s="72" t="s">
        <v>290</v>
      </c>
      <c r="B7" s="72" t="s">
        <v>209</v>
      </c>
      <c r="C7" s="83" t="str">
        <f t="shared" si="1"/>
        <v>08:00 1-5S (st. nr 36)</v>
      </c>
      <c r="D7" s="83" t="str">
        <f t="shared" si="0"/>
        <v>08:00</v>
      </c>
    </row>
    <row r="8" spans="1:9">
      <c r="A8" s="85" t="s">
        <v>409</v>
      </c>
      <c r="B8" s="85" t="s">
        <v>209</v>
      </c>
      <c r="C8" s="90" t="str">
        <f t="shared" si="1"/>
        <v>08:50 Dm (st. nr 36)</v>
      </c>
      <c r="D8" s="90" t="str">
        <f t="shared" si="0"/>
        <v>08:50</v>
      </c>
    </row>
    <row r="9" spans="1:9">
      <c r="A9" s="72" t="s">
        <v>1658</v>
      </c>
      <c r="B9" s="72" t="s">
        <v>209</v>
      </c>
      <c r="C9" s="83" t="str">
        <f t="shared" si="1"/>
        <v>09:35 E (st. nr 36)</v>
      </c>
      <c r="D9" s="83" t="str">
        <f t="shared" si="0"/>
        <v>09:35</v>
      </c>
    </row>
    <row r="10" spans="1:9">
      <c r="A10" s="85" t="s">
        <v>410</v>
      </c>
      <c r="B10" s="85" t="s">
        <v>209</v>
      </c>
      <c r="C10" s="90" t="str">
        <f t="shared" si="1"/>
        <v>09:50 E (st. nr 36)</v>
      </c>
      <c r="D10" s="90" t="str">
        <f t="shared" si="0"/>
        <v>09:50</v>
      </c>
    </row>
    <row r="11" spans="1:9">
      <c r="A11" s="85" t="s">
        <v>411</v>
      </c>
      <c r="B11" s="85" t="s">
        <v>209</v>
      </c>
      <c r="C11" s="90" t="str">
        <f t="shared" si="1"/>
        <v>10:35 Dm (st. nr 36)</v>
      </c>
      <c r="D11" s="90" t="str">
        <f t="shared" si="0"/>
        <v>10:35</v>
      </c>
    </row>
    <row r="12" spans="1:9">
      <c r="A12" s="85" t="s">
        <v>412</v>
      </c>
      <c r="B12" s="85" t="s">
        <v>209</v>
      </c>
      <c r="C12" s="90" t="str">
        <f t="shared" si="1"/>
        <v>11:35 Dm (st. nr 36)</v>
      </c>
      <c r="D12" s="90" t="str">
        <f t="shared" si="0"/>
        <v>11:35</v>
      </c>
    </row>
    <row r="13" spans="1:9">
      <c r="A13" s="85" t="s">
        <v>1659</v>
      </c>
      <c r="B13" s="85" t="s">
        <v>209</v>
      </c>
      <c r="C13" s="90" t="str">
        <f t="shared" si="1"/>
        <v>12:40 E (st. nr 36)</v>
      </c>
      <c r="D13" s="90" t="str">
        <f t="shared" si="0"/>
        <v>12:40</v>
      </c>
    </row>
    <row r="14" spans="1:9">
      <c r="A14" s="72" t="s">
        <v>175</v>
      </c>
      <c r="B14" s="72" t="s">
        <v>209</v>
      </c>
      <c r="C14" s="83" t="str">
        <f t="shared" si="1"/>
        <v>13:05 1-5u (st. nr 36)</v>
      </c>
      <c r="D14" s="83" t="str">
        <f t="shared" si="0"/>
        <v>13:05</v>
      </c>
    </row>
    <row r="15" spans="1:9">
      <c r="A15" s="85" t="s">
        <v>413</v>
      </c>
      <c r="B15" s="85" t="s">
        <v>209</v>
      </c>
      <c r="C15" s="90" t="str">
        <f t="shared" si="1"/>
        <v>13:55 Em (st. nr 36)</v>
      </c>
      <c r="D15" s="90" t="str">
        <f t="shared" si="0"/>
        <v>13:55</v>
      </c>
    </row>
    <row r="16" spans="1:9">
      <c r="A16" s="85" t="s">
        <v>414</v>
      </c>
      <c r="B16" s="85" t="s">
        <v>209</v>
      </c>
      <c r="C16" s="90" t="str">
        <f t="shared" si="1"/>
        <v>14:20 Dm (st. nr 36)</v>
      </c>
      <c r="D16" s="90" t="str">
        <f t="shared" si="0"/>
        <v>14:20</v>
      </c>
    </row>
    <row r="17" spans="1:9">
      <c r="A17" s="72" t="s">
        <v>1728</v>
      </c>
      <c r="B17" s="72" t="s">
        <v>209</v>
      </c>
      <c r="C17" s="83" t="str">
        <f t="shared" si="1"/>
        <v>14:45 1-7bwy* (st. nr 36)</v>
      </c>
      <c r="D17" s="83" t="str">
        <f t="shared" si="0"/>
        <v>14:45</v>
      </c>
    </row>
    <row r="18" spans="1:9">
      <c r="A18" s="85" t="s">
        <v>415</v>
      </c>
      <c r="B18" s="85" t="s">
        <v>209</v>
      </c>
      <c r="C18" s="90" t="str">
        <f t="shared" si="1"/>
        <v>15:05 E (st. nr 36)</v>
      </c>
      <c r="D18" s="90" t="str">
        <f t="shared" si="0"/>
        <v>15:05</v>
      </c>
    </row>
    <row r="19" spans="1:9">
      <c r="A19" s="72" t="s">
        <v>176</v>
      </c>
      <c r="B19" s="72" t="s">
        <v>209</v>
      </c>
      <c r="C19" s="83" t="str">
        <f t="shared" si="1"/>
        <v>15:40 1-5u (st. nr 36)</v>
      </c>
      <c r="D19" s="83" t="str">
        <f t="shared" si="0"/>
        <v>15:40</v>
      </c>
    </row>
    <row r="20" spans="1:9">
      <c r="A20" s="85" t="s">
        <v>416</v>
      </c>
      <c r="B20" s="85" t="s">
        <v>209</v>
      </c>
      <c r="C20" s="90" t="str">
        <f t="shared" si="1"/>
        <v>15:55 Dm (st. nr 36)</v>
      </c>
      <c r="D20" s="90" t="str">
        <f t="shared" si="0"/>
        <v>15:55</v>
      </c>
    </row>
    <row r="21" spans="1:9">
      <c r="A21" s="85" t="s">
        <v>417</v>
      </c>
      <c r="B21" s="85" t="s">
        <v>209</v>
      </c>
      <c r="C21" s="90" t="str">
        <f t="shared" si="1"/>
        <v>16:40 Em (st. nr 36)</v>
      </c>
      <c r="D21" s="90" t="str">
        <f t="shared" si="0"/>
        <v>16:40</v>
      </c>
    </row>
    <row r="22" spans="1:9">
      <c r="A22" s="85" t="s">
        <v>418</v>
      </c>
      <c r="B22" s="85" t="s">
        <v>209</v>
      </c>
      <c r="C22" s="90" t="str">
        <f t="shared" si="1"/>
        <v>17:25 Dm (st. nr 36)</v>
      </c>
      <c r="D22" s="90" t="str">
        <f t="shared" si="0"/>
        <v>17:25</v>
      </c>
    </row>
    <row r="23" spans="1:9">
      <c r="A23" s="72" t="s">
        <v>1729</v>
      </c>
      <c r="B23" s="72" t="s">
        <v>209</v>
      </c>
      <c r="C23" s="83" t="str">
        <f t="shared" si="1"/>
        <v>18:40 1-7bwy* (st. nr 36)</v>
      </c>
      <c r="D23" s="83" t="str">
        <f t="shared" si="0"/>
        <v>18:40</v>
      </c>
      <c r="I23" t="s">
        <v>462</v>
      </c>
    </row>
    <row r="24" spans="1:9">
      <c r="A24" s="85" t="s">
        <v>419</v>
      </c>
      <c r="B24" s="85" t="s">
        <v>209</v>
      </c>
      <c r="C24" s="90" t="str">
        <f t="shared" si="1"/>
        <v>19:00 Em (st. nr 36)</v>
      </c>
      <c r="D24" s="90" t="str">
        <f t="shared" si="0"/>
        <v>19:00</v>
      </c>
    </row>
  </sheetData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14"/>
  <sheetViews>
    <sheetView workbookViewId="0"/>
  </sheetViews>
  <sheetFormatPr defaultRowHeight="14.25"/>
  <cols>
    <col min="1" max="1" width="14.25" customWidth="1"/>
    <col min="2" max="2" width="11.125" customWidth="1"/>
    <col min="3" max="3" width="25.5" customWidth="1"/>
  </cols>
  <sheetData>
    <row r="1" spans="1:9" ht="15">
      <c r="A1" s="89" t="s">
        <v>262</v>
      </c>
      <c r="B1" s="1"/>
      <c r="C1" s="1"/>
      <c r="D1" s="1"/>
      <c r="E1" s="11"/>
      <c r="F1" s="62" t="s">
        <v>248</v>
      </c>
      <c r="G1" s="58"/>
      <c r="H1" s="58"/>
      <c r="I1" s="58"/>
    </row>
    <row r="2" spans="1:9">
      <c r="A2" s="1"/>
      <c r="B2" s="1"/>
      <c r="C2" s="1"/>
      <c r="D2" s="1"/>
      <c r="F2" s="63" t="s">
        <v>420</v>
      </c>
      <c r="G2" s="65"/>
      <c r="H2" s="65"/>
      <c r="I2" s="65"/>
    </row>
    <row r="3" spans="1:9">
      <c r="A3" s="322" t="s">
        <v>250</v>
      </c>
      <c r="B3" s="66" t="s">
        <v>421</v>
      </c>
      <c r="C3" s="59" t="str">
        <f t="shared" ref="C3:C14" si="0">CONCATENATE(A3,B3)</f>
        <v>06:45 1-7dw Ex (st. nr 2)</v>
      </c>
      <c r="D3" s="59" t="str">
        <f t="shared" ref="D3:D14" si="1">LEFT(C3,5)</f>
        <v>06:45</v>
      </c>
      <c r="F3" s="108" t="s">
        <v>284</v>
      </c>
      <c r="G3" s="57"/>
      <c r="H3" s="57"/>
      <c r="I3" s="57"/>
    </row>
    <row r="4" spans="1:9">
      <c r="A4" s="72" t="s">
        <v>251</v>
      </c>
      <c r="B4" s="72" t="s">
        <v>421</v>
      </c>
      <c r="C4" s="83" t="str">
        <f t="shared" si="0"/>
        <v>07:50 Ddglsw (st. nr 2)</v>
      </c>
      <c r="D4" s="83" t="str">
        <f t="shared" si="1"/>
        <v>07:50</v>
      </c>
      <c r="F4" s="58"/>
      <c r="G4" s="58"/>
    </row>
    <row r="5" spans="1:9">
      <c r="A5" s="76" t="s">
        <v>285</v>
      </c>
      <c r="B5" s="76" t="s">
        <v>421</v>
      </c>
      <c r="C5" s="94" t="str">
        <f t="shared" si="0"/>
        <v>08:50 Ddglsw (st. nr 2)</v>
      </c>
      <c r="D5" s="94" t="str">
        <f t="shared" si="1"/>
        <v>08:50</v>
      </c>
    </row>
    <row r="6" spans="1:9">
      <c r="A6" s="322" t="s">
        <v>252</v>
      </c>
      <c r="B6" s="66" t="s">
        <v>421</v>
      </c>
      <c r="C6" s="59" t="str">
        <f t="shared" si="0"/>
        <v>09:10 1-7dw Ex (st. nr 2)</v>
      </c>
      <c r="D6" s="59" t="str">
        <f t="shared" si="1"/>
        <v>09:10</v>
      </c>
    </row>
    <row r="7" spans="1:9">
      <c r="A7" s="76" t="s">
        <v>286</v>
      </c>
      <c r="B7" s="76" t="s">
        <v>422</v>
      </c>
      <c r="C7" s="94" t="str">
        <f t="shared" si="0"/>
        <v>11:00 1-7dw (st. nr 2 )</v>
      </c>
      <c r="D7" s="94" t="str">
        <f t="shared" si="1"/>
        <v>11:00</v>
      </c>
    </row>
    <row r="8" spans="1:9">
      <c r="A8" s="322" t="s">
        <v>255</v>
      </c>
      <c r="B8" s="66" t="s">
        <v>421</v>
      </c>
      <c r="C8" s="59" t="str">
        <f t="shared" si="0"/>
        <v>12:25 1-6dw Ex (st. nr 2)</v>
      </c>
      <c r="D8" s="59" t="str">
        <f t="shared" si="1"/>
        <v>12:25</v>
      </c>
    </row>
    <row r="9" spans="1:9">
      <c r="A9" s="322" t="s">
        <v>256</v>
      </c>
      <c r="B9" s="66" t="s">
        <v>421</v>
      </c>
      <c r="C9" s="59" t="str">
        <f t="shared" si="0"/>
        <v>12:45 1-7dw V (st. nr 2)</v>
      </c>
      <c r="D9" s="59" t="str">
        <f t="shared" si="1"/>
        <v>12:45</v>
      </c>
    </row>
    <row r="10" spans="1:9">
      <c r="A10" s="72" t="s">
        <v>577</v>
      </c>
      <c r="B10" s="72" t="s">
        <v>421</v>
      </c>
      <c r="C10" s="83" t="str">
        <f t="shared" si="0"/>
        <v>13:15 Ddglsw (st. nr 2)</v>
      </c>
      <c r="D10" s="83" t="str">
        <f t="shared" si="1"/>
        <v>13:15</v>
      </c>
    </row>
    <row r="11" spans="1:9">
      <c r="A11" s="312" t="s">
        <v>287</v>
      </c>
      <c r="B11" s="76" t="s">
        <v>421</v>
      </c>
      <c r="C11" s="94" t="str">
        <f t="shared" si="0"/>
        <v>13:35 Ddglsw (st. nr 2)</v>
      </c>
      <c r="D11" s="94" t="str">
        <f t="shared" si="1"/>
        <v>13:35</v>
      </c>
    </row>
    <row r="12" spans="1:9">
      <c r="A12" s="76" t="s">
        <v>762</v>
      </c>
      <c r="B12" s="76" t="s">
        <v>421</v>
      </c>
      <c r="C12" s="94" t="str">
        <f t="shared" si="0"/>
        <v>15:30 1-7dw (st. nr 2)</v>
      </c>
      <c r="D12" s="94" t="str">
        <f t="shared" si="1"/>
        <v>15:30</v>
      </c>
    </row>
    <row r="13" spans="1:9">
      <c r="A13" s="322" t="s">
        <v>260</v>
      </c>
      <c r="B13" s="66" t="s">
        <v>421</v>
      </c>
      <c r="C13" s="59" t="str">
        <f t="shared" si="0"/>
        <v>17:20 1-6dw Ex (st. nr 2)</v>
      </c>
      <c r="D13" s="59" t="str">
        <f t="shared" si="1"/>
        <v>17:20</v>
      </c>
    </row>
    <row r="14" spans="1:9">
      <c r="A14" s="76" t="s">
        <v>288</v>
      </c>
      <c r="B14" s="76" t="s">
        <v>421</v>
      </c>
      <c r="C14" s="94" t="str">
        <f t="shared" si="0"/>
        <v>19:15 1-7dw (st. nr 2)</v>
      </c>
      <c r="D14" s="94" t="str">
        <f t="shared" si="1"/>
        <v>19:15</v>
      </c>
    </row>
  </sheetData>
  <sortState xmlns:xlrd2="http://schemas.microsoft.com/office/spreadsheetml/2017/richdata2" ref="A3:D14">
    <sortCondition ref="D3:D14"/>
  </sortState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F6"/>
  <sheetViews>
    <sheetView workbookViewId="0"/>
  </sheetViews>
  <sheetFormatPr defaultRowHeight="14.25"/>
  <cols>
    <col min="1" max="1" width="14.875" customWidth="1"/>
    <col min="2" max="2" width="11" customWidth="1"/>
    <col min="3" max="3" width="29.625" customWidth="1"/>
  </cols>
  <sheetData>
    <row r="1" spans="1:6" ht="15">
      <c r="A1" s="121" t="s">
        <v>247</v>
      </c>
      <c r="B1" s="54"/>
      <c r="E1" s="11"/>
      <c r="F1" s="18" t="s">
        <v>95</v>
      </c>
    </row>
    <row r="2" spans="1:6">
      <c r="B2" s="54"/>
    </row>
    <row r="3" spans="1:6">
      <c r="A3" s="69" t="s">
        <v>1493</v>
      </c>
      <c r="B3" s="69" t="s">
        <v>112</v>
      </c>
      <c r="C3" s="79" t="str">
        <f>CONCATENATE(A3,B3)</f>
        <v>09:35 5-7 P (st. nr 12)</v>
      </c>
      <c r="D3" s="79" t="str">
        <f>LEFT(C3,5)</f>
        <v>09:35</v>
      </c>
    </row>
    <row r="4" spans="1:6">
      <c r="A4" s="69" t="s">
        <v>1206</v>
      </c>
      <c r="B4" s="69" t="s">
        <v>112</v>
      </c>
      <c r="C4" s="79" t="str">
        <f t="shared" ref="C4:C5" si="0">CONCATENATE(A4,B4)</f>
        <v>11:50 1-7 P (st. nr 12)</v>
      </c>
      <c r="D4" s="79" t="str">
        <f t="shared" ref="D4:D5" si="1">LEFT(C4,5)</f>
        <v>11:50</v>
      </c>
    </row>
    <row r="5" spans="1:6">
      <c r="A5" s="69" t="s">
        <v>1278</v>
      </c>
      <c r="B5" s="69" t="s">
        <v>112</v>
      </c>
      <c r="C5" s="79" t="str">
        <f t="shared" si="0"/>
        <v>15:20 1-7 P (st. nr 12)</v>
      </c>
      <c r="D5" s="79" t="str">
        <f t="shared" si="1"/>
        <v>15:20</v>
      </c>
    </row>
    <row r="6" spans="1:6">
      <c r="A6" s="143" t="s">
        <v>932</v>
      </c>
      <c r="B6" s="143" t="s">
        <v>112</v>
      </c>
      <c r="C6" s="438" t="str">
        <f t="shared" ref="C6" si="2">CONCATENATE(A6,B6)</f>
        <v>21:55 1 4-7 P (st. nr 12)</v>
      </c>
      <c r="D6" s="438" t="str">
        <f t="shared" ref="D6" si="3">LEFT(C6,5)</f>
        <v>21:55</v>
      </c>
      <c r="E6" t="s">
        <v>746</v>
      </c>
    </row>
  </sheetData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21"/>
  <sheetViews>
    <sheetView workbookViewId="0">
      <selection activeCell="A16" sqref="A16"/>
    </sheetView>
  </sheetViews>
  <sheetFormatPr defaultRowHeight="14.25"/>
  <cols>
    <col min="1" max="1" width="14.75" customWidth="1"/>
    <col min="2" max="2" width="10.375" customWidth="1"/>
    <col min="3" max="3" width="22.5" customWidth="1"/>
  </cols>
  <sheetData>
    <row r="1" spans="1:9" ht="15">
      <c r="A1" s="89" t="s">
        <v>711</v>
      </c>
      <c r="B1" s="1"/>
      <c r="C1" s="1"/>
      <c r="D1" s="1"/>
      <c r="E1" s="11"/>
      <c r="F1" s="63" t="s">
        <v>248</v>
      </c>
      <c r="G1" s="65"/>
      <c r="H1" s="58"/>
      <c r="I1" s="58"/>
    </row>
    <row r="2" spans="1:9">
      <c r="A2" s="1"/>
      <c r="B2" s="1"/>
      <c r="C2" s="1"/>
      <c r="D2" s="1"/>
      <c r="F2" s="466" t="s">
        <v>1482</v>
      </c>
      <c r="G2" s="71"/>
      <c r="H2" s="58"/>
      <c r="I2" s="58"/>
    </row>
    <row r="3" spans="1:9">
      <c r="A3" s="307" t="s">
        <v>249</v>
      </c>
      <c r="B3" s="307" t="s">
        <v>421</v>
      </c>
      <c r="C3" s="308" t="str">
        <f t="shared" ref="C3:C19" si="0">CONCATENATE(A3,B3)</f>
        <v>05:40 1-6dw V (st. nr 2)</v>
      </c>
      <c r="D3" s="308" t="str">
        <f t="shared" ref="D3:D19" si="1">LEFT(C3,5)</f>
        <v>05:40</v>
      </c>
      <c r="E3" s="67" t="s">
        <v>746</v>
      </c>
      <c r="F3" s="70"/>
      <c r="G3" s="58"/>
      <c r="H3" s="58"/>
      <c r="I3" s="58"/>
    </row>
    <row r="4" spans="1:9">
      <c r="A4" s="72" t="s">
        <v>1489</v>
      </c>
      <c r="B4" s="72" t="s">
        <v>421</v>
      </c>
      <c r="C4" s="83" t="str">
        <f t="shared" si="0"/>
        <v>06:15 1-5dw V (st. nr 2)</v>
      </c>
      <c r="D4" s="83" t="str">
        <f t="shared" si="1"/>
        <v>06:15</v>
      </c>
    </row>
    <row r="5" spans="1:9">
      <c r="A5" s="72" t="s">
        <v>1488</v>
      </c>
      <c r="B5" s="72" t="s">
        <v>421</v>
      </c>
      <c r="C5" s="83" t="str">
        <f t="shared" si="0"/>
        <v>07:05 1-7d V (st. nr 2)</v>
      </c>
      <c r="D5" s="83" t="str">
        <f t="shared" si="1"/>
        <v>07:05</v>
      </c>
    </row>
    <row r="6" spans="1:9">
      <c r="A6" s="144" t="s">
        <v>1483</v>
      </c>
      <c r="B6" s="144" t="s">
        <v>94</v>
      </c>
      <c r="C6" s="93" t="str">
        <f t="shared" si="0"/>
        <v>09:50 1-7d V (st. nr 22)</v>
      </c>
      <c r="D6" s="93" t="str">
        <f t="shared" si="1"/>
        <v>09:50</v>
      </c>
    </row>
    <row r="7" spans="1:9">
      <c r="A7" s="307" t="s">
        <v>253</v>
      </c>
      <c r="B7" s="307" t="s">
        <v>421</v>
      </c>
      <c r="C7" s="308" t="str">
        <f t="shared" si="0"/>
        <v>11:15 1-6dw V (st. nr 2)</v>
      </c>
      <c r="D7" s="308" t="str">
        <f t="shared" si="1"/>
        <v>11:15</v>
      </c>
      <c r="E7" s="67" t="s">
        <v>746</v>
      </c>
    </row>
    <row r="8" spans="1:9">
      <c r="A8" s="307" t="s">
        <v>254</v>
      </c>
      <c r="B8" s="307" t="s">
        <v>421</v>
      </c>
      <c r="C8" s="308" t="str">
        <f t="shared" si="0"/>
        <v>11:45 1-7dw V (st. nr 2)</v>
      </c>
      <c r="D8" s="308" t="str">
        <f t="shared" si="1"/>
        <v>11:45</v>
      </c>
      <c r="E8" s="67" t="s">
        <v>746</v>
      </c>
    </row>
    <row r="9" spans="1:9">
      <c r="A9" s="72" t="s">
        <v>1487</v>
      </c>
      <c r="B9" s="72" t="s">
        <v>421</v>
      </c>
      <c r="C9" s="83" t="str">
        <f t="shared" si="0"/>
        <v>12:15 1-7d V (st. nr 2)</v>
      </c>
      <c r="D9" s="83" t="str">
        <f t="shared" si="1"/>
        <v>12:15</v>
      </c>
    </row>
    <row r="10" spans="1:9">
      <c r="A10" s="72" t="s">
        <v>1486</v>
      </c>
      <c r="B10" s="72" t="s">
        <v>421</v>
      </c>
      <c r="C10" s="83" t="str">
        <f t="shared" si="0"/>
        <v>13:55 1-5dw V (st. nr 2)</v>
      </c>
      <c r="D10" s="83" t="str">
        <f t="shared" si="1"/>
        <v>13:55</v>
      </c>
    </row>
    <row r="11" spans="1:9">
      <c r="A11" s="144" t="s">
        <v>1490</v>
      </c>
      <c r="B11" s="144" t="s">
        <v>94</v>
      </c>
      <c r="C11" s="93" t="str">
        <f t="shared" si="0"/>
        <v>14:45 Dm V (st. nr 22)</v>
      </c>
      <c r="D11" s="93" t="str">
        <f t="shared" si="1"/>
        <v>14:45</v>
      </c>
    </row>
    <row r="12" spans="1:9">
      <c r="A12" s="307" t="s">
        <v>257</v>
      </c>
      <c r="B12" s="307" t="s">
        <v>421</v>
      </c>
      <c r="C12" s="308" t="str">
        <f t="shared" si="0"/>
        <v>15:50 1-6dw V (st. nr 2)</v>
      </c>
      <c r="D12" s="308" t="str">
        <f t="shared" si="1"/>
        <v>15:50</v>
      </c>
      <c r="E12" s="67" t="s">
        <v>746</v>
      </c>
    </row>
    <row r="13" spans="1:9">
      <c r="A13" s="72" t="s">
        <v>1485</v>
      </c>
      <c r="B13" s="72" t="s">
        <v>421</v>
      </c>
      <c r="C13" s="83" t="str">
        <f t="shared" si="0"/>
        <v>16:05 1-5dw V (st. nr 2)</v>
      </c>
      <c r="D13" s="83" t="str">
        <f t="shared" si="1"/>
        <v>16:05</v>
      </c>
    </row>
    <row r="14" spans="1:9">
      <c r="A14" s="307" t="s">
        <v>258</v>
      </c>
      <c r="B14" s="307" t="s">
        <v>421</v>
      </c>
      <c r="C14" s="308" t="str">
        <f t="shared" si="0"/>
        <v>16:25 1-7dw V (st. nr 2)</v>
      </c>
      <c r="D14" s="308" t="str">
        <f t="shared" si="1"/>
        <v>16:25</v>
      </c>
      <c r="E14" s="67" t="s">
        <v>746</v>
      </c>
    </row>
    <row r="15" spans="1:9">
      <c r="A15" s="307" t="s">
        <v>259</v>
      </c>
      <c r="B15" s="307" t="s">
        <v>421</v>
      </c>
      <c r="C15" s="308" t="str">
        <f t="shared" si="0"/>
        <v>16:50 1-7d V (st. nr 2)</v>
      </c>
      <c r="D15" s="308" t="str">
        <f t="shared" si="1"/>
        <v>16:50</v>
      </c>
      <c r="E15" s="67" t="s">
        <v>746</v>
      </c>
    </row>
    <row r="16" spans="1:9">
      <c r="A16" s="72" t="s">
        <v>1484</v>
      </c>
      <c r="B16" s="72" t="s">
        <v>421</v>
      </c>
      <c r="C16" s="83" t="str">
        <f t="shared" si="0"/>
        <v>17:05 1-7d (st. nr 2)</v>
      </c>
      <c r="D16" s="83" t="str">
        <f t="shared" si="1"/>
        <v>17:05</v>
      </c>
      <c r="E16" t="s">
        <v>760</v>
      </c>
    </row>
    <row r="17" spans="1:5">
      <c r="A17" s="144" t="s">
        <v>1491</v>
      </c>
      <c r="B17" s="144" t="s">
        <v>94</v>
      </c>
      <c r="C17" s="93" t="str">
        <f t="shared" si="0"/>
        <v>17:40 1-7dn V (st. nr 22)</v>
      </c>
      <c r="D17" s="93" t="str">
        <f t="shared" si="1"/>
        <v>17:40</v>
      </c>
    </row>
    <row r="18" spans="1:5">
      <c r="A18" s="307" t="s">
        <v>261</v>
      </c>
      <c r="B18" s="307" t="s">
        <v>421</v>
      </c>
      <c r="C18" s="308" t="str">
        <f t="shared" si="0"/>
        <v>17:50 1-7dw V (st. nr 2)</v>
      </c>
      <c r="D18" s="308" t="str">
        <f t="shared" si="1"/>
        <v>17:50</v>
      </c>
      <c r="E18" s="67" t="s">
        <v>746</v>
      </c>
    </row>
    <row r="19" spans="1:5">
      <c r="A19" s="144" t="s">
        <v>1492</v>
      </c>
      <c r="B19" s="144" t="s">
        <v>94</v>
      </c>
      <c r="C19" s="93" t="str">
        <f t="shared" si="0"/>
        <v>20:00 Dnb* V (st. nr 22)</v>
      </c>
      <c r="D19" s="93" t="str">
        <f t="shared" si="1"/>
        <v>20:00</v>
      </c>
    </row>
    <row r="21" spans="1:5">
      <c r="A21" s="292"/>
    </row>
  </sheetData>
  <sortState xmlns:xlrd2="http://schemas.microsoft.com/office/spreadsheetml/2017/richdata2" ref="A3:D19">
    <sortCondition ref="D3:D19"/>
  </sortState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2347B-8B5F-438C-9666-A13D2E57B6D5}">
  <dimension ref="A1:H10"/>
  <sheetViews>
    <sheetView workbookViewId="0">
      <selection activeCell="A3" sqref="A3:D3"/>
    </sheetView>
  </sheetViews>
  <sheetFormatPr defaultRowHeight="14.25"/>
  <cols>
    <col min="1" max="1" width="14.125" customWidth="1"/>
    <col min="2" max="2" width="12.125" customWidth="1"/>
    <col min="3" max="3" width="19.25" customWidth="1"/>
    <col min="4" max="4" width="13.625" customWidth="1"/>
  </cols>
  <sheetData>
    <row r="1" spans="1:8" ht="15">
      <c r="A1" s="89" t="s">
        <v>336</v>
      </c>
      <c r="B1" s="1"/>
      <c r="C1" s="1"/>
      <c r="D1" s="1"/>
      <c r="E1" s="22"/>
      <c r="F1" s="255" t="s">
        <v>594</v>
      </c>
      <c r="G1" s="256"/>
      <c r="H1" s="256"/>
    </row>
    <row r="2" spans="1:8">
      <c r="A2" s="1"/>
      <c r="B2" s="1"/>
      <c r="C2" s="1"/>
      <c r="D2" s="1"/>
      <c r="F2" s="269" t="s">
        <v>595</v>
      </c>
      <c r="G2" s="267"/>
      <c r="H2" s="267"/>
    </row>
    <row r="3" spans="1:8">
      <c r="A3" s="311" t="s">
        <v>333</v>
      </c>
      <c r="B3" s="257" t="s">
        <v>373</v>
      </c>
      <c r="C3" s="257" t="str">
        <f>CONCATENATE(A3,B3)</f>
        <v>03:40 1-7 (st. nr 42)</v>
      </c>
      <c r="D3" s="257" t="str">
        <f>LEFT(C3,5)</f>
        <v>03:40</v>
      </c>
      <c r="E3" s="67"/>
      <c r="F3" s="7"/>
    </row>
    <row r="4" spans="1:8">
      <c r="A4" s="270" t="s">
        <v>596</v>
      </c>
      <c r="B4" s="271" t="s">
        <v>373</v>
      </c>
      <c r="C4" s="272" t="str">
        <f>CONCATENATE(A4,B4)</f>
        <v>09:35 1-7 (st. nr 42)</v>
      </c>
      <c r="D4" s="271" t="str">
        <f>LEFT(C4,5)</f>
        <v>09:35</v>
      </c>
      <c r="E4" s="67"/>
      <c r="F4" s="7"/>
    </row>
    <row r="5" spans="1:8">
      <c r="A5" s="257" t="s">
        <v>747</v>
      </c>
      <c r="B5" s="257" t="s">
        <v>373</v>
      </c>
      <c r="C5" s="257" t="str">
        <f>CONCATENATE(A5,B5)</f>
        <v>19:40 1-7**** (st. nr 42)</v>
      </c>
      <c r="D5" s="257" t="str">
        <f>LEFT(C5,5)</f>
        <v>19:40</v>
      </c>
      <c r="E5" s="67"/>
      <c r="F5" s="7"/>
    </row>
    <row r="6" spans="1:8">
      <c r="A6" s="270" t="s">
        <v>597</v>
      </c>
      <c r="B6" s="271" t="s">
        <v>373</v>
      </c>
      <c r="C6" s="271" t="str">
        <f>CONCATENATE(A6,B6)</f>
        <v>22:25 1-7 (st. nr 42)</v>
      </c>
      <c r="D6" s="271" t="str">
        <f>LEFT(C6,5)</f>
        <v>22:25</v>
      </c>
    </row>
    <row r="10" spans="1:8">
      <c r="A10" s="292" t="s">
        <v>746</v>
      </c>
    </row>
  </sheetData>
  <phoneticPr fontId="22" type="noConversion"/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3FB7B-957A-48B9-928A-5902FC0C1FFA}">
  <dimension ref="A1:E3"/>
  <sheetViews>
    <sheetView workbookViewId="0">
      <selection activeCell="E3" sqref="E3:H3"/>
    </sheetView>
  </sheetViews>
  <sheetFormatPr defaultRowHeight="14.25"/>
  <cols>
    <col min="1" max="1" width="14.25" customWidth="1"/>
    <col min="2" max="2" width="13.875" customWidth="1"/>
    <col min="3" max="3" width="21.375" customWidth="1"/>
  </cols>
  <sheetData>
    <row r="1" spans="1:5">
      <c r="A1" t="s">
        <v>1254</v>
      </c>
      <c r="E1" t="s">
        <v>1252</v>
      </c>
    </row>
    <row r="3" spans="1:5">
      <c r="A3" s="101" t="s">
        <v>1255</v>
      </c>
      <c r="B3" s="289" t="s">
        <v>373</v>
      </c>
      <c r="C3" s="289" t="str">
        <f>CONCATENATE(A3,B3)</f>
        <v>20:10 2 4 6 (st. nr 42)</v>
      </c>
      <c r="D3" s="289" t="str">
        <f>LEFT(C3,5)</f>
        <v>20:10</v>
      </c>
    </row>
  </sheetData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G14"/>
  <sheetViews>
    <sheetView workbookViewId="0">
      <selection activeCell="J38" sqref="J38"/>
    </sheetView>
  </sheetViews>
  <sheetFormatPr defaultRowHeight="14.25"/>
  <cols>
    <col min="1" max="1" width="15.375" customWidth="1"/>
    <col min="2" max="2" width="12" customWidth="1"/>
    <col min="3" max="3" width="19.5" customWidth="1"/>
  </cols>
  <sheetData>
    <row r="1" spans="1:7" ht="15">
      <c r="A1" s="89" t="s">
        <v>28</v>
      </c>
      <c r="B1" s="1"/>
      <c r="C1" s="1"/>
      <c r="D1" s="1"/>
      <c r="E1" s="11"/>
      <c r="F1" s="9"/>
      <c r="G1" s="1"/>
    </row>
    <row r="2" spans="1:7">
      <c r="A2" s="1"/>
      <c r="B2" s="1"/>
      <c r="C2" s="1"/>
      <c r="D2" s="1"/>
      <c r="F2" t="s">
        <v>126</v>
      </c>
    </row>
    <row r="3" spans="1:7">
      <c r="A3" s="88" t="s">
        <v>127</v>
      </c>
      <c r="B3" s="69" t="s">
        <v>94</v>
      </c>
      <c r="C3" s="59" t="str">
        <f>CONCATENATE(A3,B3)</f>
        <v>09:30 HDm (st. nr 22)</v>
      </c>
      <c r="D3" s="59" t="str">
        <f>LEFT(C3,5)</f>
        <v>09:30</v>
      </c>
      <c r="E3" s="67"/>
      <c r="F3" s="7"/>
    </row>
    <row r="4" spans="1:7">
      <c r="A4" s="88" t="s">
        <v>53</v>
      </c>
      <c r="B4" s="69" t="s">
        <v>94</v>
      </c>
      <c r="C4" s="59" t="str">
        <f>CONCATENATE(A4,B4)</f>
        <v>13:45 S (st. nr 22)</v>
      </c>
      <c r="D4" s="59" t="str">
        <f>LEFT(C4,5)</f>
        <v>13:45</v>
      </c>
      <c r="E4" s="67"/>
      <c r="F4" s="7"/>
    </row>
    <row r="5" spans="1:7">
      <c r="A5" s="88" t="s">
        <v>52</v>
      </c>
      <c r="B5" s="69" t="s">
        <v>94</v>
      </c>
      <c r="C5" s="59" t="str">
        <f>CONCATENATE(A5,B5)</f>
        <v>16:00 Dm (st. nr 22)</v>
      </c>
      <c r="D5" s="59" t="str">
        <f>LEFT(C5,5)</f>
        <v>16:00</v>
      </c>
      <c r="E5" s="67"/>
      <c r="F5" s="7"/>
    </row>
    <row r="6" spans="1:7">
      <c r="A6" s="88" t="s">
        <v>54</v>
      </c>
      <c r="B6" s="69" t="s">
        <v>94</v>
      </c>
      <c r="C6" s="59" t="str">
        <f>CONCATENATE(A6,B6)</f>
        <v>18:10 7d (st. nr 22)</v>
      </c>
      <c r="D6" s="59" t="str">
        <f>LEFT(C6,5)</f>
        <v>18:10</v>
      </c>
      <c r="E6" s="67"/>
      <c r="F6" s="7"/>
    </row>
    <row r="7" spans="1:7">
      <c r="A7" s="102"/>
      <c r="B7" s="103"/>
      <c r="C7" s="104"/>
      <c r="D7" s="104"/>
      <c r="E7" s="7"/>
      <c r="F7" s="7"/>
    </row>
    <row r="8" spans="1:7">
      <c r="A8" s="52"/>
      <c r="B8" s="4"/>
      <c r="C8" s="6"/>
      <c r="D8" s="6"/>
      <c r="E8" s="7"/>
      <c r="F8" s="7"/>
    </row>
    <row r="9" spans="1:7">
      <c r="A9" s="53"/>
      <c r="B9" s="4"/>
      <c r="C9" s="6"/>
      <c r="D9" s="6"/>
      <c r="E9" s="7"/>
      <c r="F9" s="7"/>
    </row>
    <row r="10" spans="1:7">
      <c r="A10" s="52"/>
      <c r="B10" s="4"/>
      <c r="C10" s="6"/>
      <c r="D10" s="6"/>
      <c r="E10" s="7"/>
      <c r="F10" s="7"/>
    </row>
    <row r="11" spans="1:7">
      <c r="A11" s="52"/>
      <c r="B11" s="4"/>
      <c r="C11" s="6"/>
      <c r="D11" s="6"/>
      <c r="E11" s="7"/>
      <c r="F11" s="7"/>
    </row>
    <row r="12" spans="1:7">
      <c r="A12" s="53"/>
      <c r="B12" s="4"/>
      <c r="C12" s="6"/>
      <c r="D12" s="6"/>
      <c r="E12" s="7"/>
      <c r="F12" s="7"/>
    </row>
    <row r="13" spans="1:7">
      <c r="A13" s="53"/>
      <c r="B13" s="7"/>
      <c r="C13" s="6" t="str">
        <f t="shared" ref="C13:C14" si="0">CONCATENATE(A13,B13)</f>
        <v/>
      </c>
      <c r="D13" s="6" t="str">
        <f t="shared" ref="D13:D14" si="1">LEFT(C13,5)</f>
        <v/>
      </c>
      <c r="E13" s="7"/>
      <c r="F13" s="7"/>
    </row>
    <row r="14" spans="1:7">
      <c r="A14" s="53"/>
      <c r="B14" s="7"/>
      <c r="C14" s="6" t="str">
        <f t="shared" si="0"/>
        <v/>
      </c>
      <c r="D14" s="6" t="str">
        <f t="shared" si="1"/>
        <v/>
      </c>
      <c r="E14" s="7"/>
      <c r="F14" s="7"/>
    </row>
  </sheetData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F12"/>
  <sheetViews>
    <sheetView workbookViewId="0">
      <selection activeCell="F22" sqref="F22"/>
    </sheetView>
  </sheetViews>
  <sheetFormatPr defaultRowHeight="14.25"/>
  <cols>
    <col min="1" max="1" width="12.625" customWidth="1"/>
    <col min="2" max="2" width="11.125" customWidth="1"/>
    <col min="3" max="3" width="22.125" customWidth="1"/>
    <col min="4" max="4" width="9.5" customWidth="1"/>
  </cols>
  <sheetData>
    <row r="1" spans="1:6" ht="15">
      <c r="A1" s="121" t="s">
        <v>149</v>
      </c>
      <c r="B1" s="54"/>
      <c r="E1" s="11"/>
      <c r="F1" s="18" t="s">
        <v>128</v>
      </c>
    </row>
    <row r="2" spans="1:6">
      <c r="B2" s="54"/>
    </row>
    <row r="3" spans="1:6">
      <c r="A3" s="69" t="s">
        <v>139</v>
      </c>
      <c r="B3" s="69" t="s">
        <v>214</v>
      </c>
      <c r="C3" s="79" t="str">
        <f>CONCATENATE(A3,B3)</f>
        <v>06:28 Adw (st. nr 38)</v>
      </c>
      <c r="D3" s="79" t="str">
        <f>LEFT(C3,5)</f>
        <v>06:28</v>
      </c>
    </row>
    <row r="4" spans="1:6">
      <c r="A4" s="69" t="s">
        <v>140</v>
      </c>
      <c r="B4" s="69" t="s">
        <v>214</v>
      </c>
      <c r="C4" s="79" t="str">
        <f t="shared" ref="C4:C12" si="0">CONCATENATE(A4,B4)</f>
        <v>08:15 ACdw (st. nr 38)</v>
      </c>
      <c r="D4" s="79" t="str">
        <f t="shared" ref="D4:D12" si="1">LEFT(C4,5)</f>
        <v>08:15</v>
      </c>
    </row>
    <row r="5" spans="1:6">
      <c r="A5" s="69" t="s">
        <v>141</v>
      </c>
      <c r="B5" s="69" t="s">
        <v>214</v>
      </c>
      <c r="C5" s="79" t="str">
        <f t="shared" si="0"/>
        <v>09:31 Adw (st. nr 38)</v>
      </c>
      <c r="D5" s="79" t="str">
        <f t="shared" si="1"/>
        <v>09:31</v>
      </c>
    </row>
    <row r="6" spans="1:6">
      <c r="A6" s="69" t="s">
        <v>142</v>
      </c>
      <c r="B6" s="69" t="s">
        <v>214</v>
      </c>
      <c r="C6" s="79" t="str">
        <f t="shared" si="0"/>
        <v>11:12 ACdw (st. nr 38)</v>
      </c>
      <c r="D6" s="79" t="str">
        <f t="shared" si="1"/>
        <v>11:12</v>
      </c>
    </row>
    <row r="7" spans="1:6">
      <c r="A7" s="69" t="s">
        <v>143</v>
      </c>
      <c r="B7" s="69" t="s">
        <v>214</v>
      </c>
      <c r="C7" s="79" t="str">
        <f t="shared" si="0"/>
        <v>12:20 Adw (st. nr 38)</v>
      </c>
      <c r="D7" s="79" t="str">
        <f t="shared" si="1"/>
        <v>12:20</v>
      </c>
    </row>
    <row r="8" spans="1:6">
      <c r="A8" s="69" t="s">
        <v>144</v>
      </c>
      <c r="B8" s="69" t="s">
        <v>214</v>
      </c>
      <c r="C8" s="79" t="str">
        <f t="shared" si="0"/>
        <v>13:42 ACdw (st. nr 38)</v>
      </c>
      <c r="D8" s="79" t="str">
        <f t="shared" si="1"/>
        <v>13:42</v>
      </c>
    </row>
    <row r="9" spans="1:6">
      <c r="A9" s="69" t="s">
        <v>145</v>
      </c>
      <c r="B9" s="69" t="s">
        <v>214</v>
      </c>
      <c r="C9" s="79" t="str">
        <f t="shared" si="0"/>
        <v>15:10 Adw (st. nr 38)</v>
      </c>
      <c r="D9" s="79" t="str">
        <f t="shared" si="1"/>
        <v>15:10</v>
      </c>
    </row>
    <row r="10" spans="1:6">
      <c r="A10" s="69" t="s">
        <v>146</v>
      </c>
      <c r="B10" s="69" t="s">
        <v>214</v>
      </c>
      <c r="C10" s="79" t="str">
        <f t="shared" si="0"/>
        <v>16:20 ACdw (st. nr 38)</v>
      </c>
      <c r="D10" s="79" t="str">
        <f t="shared" si="1"/>
        <v>16:20</v>
      </c>
    </row>
    <row r="11" spans="1:6">
      <c r="A11" s="69" t="s">
        <v>147</v>
      </c>
      <c r="B11" s="69" t="s">
        <v>214</v>
      </c>
      <c r="C11" s="79" t="str">
        <f t="shared" si="0"/>
        <v>18:20 Adw (st. nr 38)</v>
      </c>
      <c r="D11" s="79" t="str">
        <f t="shared" si="1"/>
        <v>18:20</v>
      </c>
    </row>
    <row r="12" spans="1:6">
      <c r="A12" s="69" t="s">
        <v>148</v>
      </c>
      <c r="B12" s="69" t="s">
        <v>214</v>
      </c>
      <c r="C12" s="79" t="str">
        <f t="shared" si="0"/>
        <v>19:10 ACdw (st. nr 38)</v>
      </c>
      <c r="D12" s="79" t="str">
        <f t="shared" si="1"/>
        <v>19:10</v>
      </c>
    </row>
  </sheetData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E13"/>
  <sheetViews>
    <sheetView workbookViewId="0">
      <selection activeCell="F13" sqref="A1:F13"/>
    </sheetView>
  </sheetViews>
  <sheetFormatPr defaultRowHeight="14.25"/>
  <cols>
    <col min="1" max="1" width="13.5" customWidth="1"/>
    <col min="2" max="2" width="10.375" customWidth="1"/>
    <col min="3" max="3" width="20.875" customWidth="1"/>
  </cols>
  <sheetData>
    <row r="1" spans="1:5" ht="15">
      <c r="A1" s="121" t="s">
        <v>150</v>
      </c>
      <c r="B1" s="54"/>
      <c r="E1" t="s">
        <v>151</v>
      </c>
    </row>
    <row r="2" spans="1:5">
      <c r="B2" s="54"/>
    </row>
    <row r="3" spans="1:5">
      <c r="A3" s="69" t="s">
        <v>152</v>
      </c>
      <c r="B3" s="69" t="s">
        <v>214</v>
      </c>
      <c r="C3" s="79" t="str">
        <f>CONCATENATE(A3,B3)</f>
        <v>06:15 Adw (st. nr 38)</v>
      </c>
      <c r="D3" s="79" t="str">
        <f>LEFT(C3,5)</f>
        <v>06:15</v>
      </c>
    </row>
    <row r="4" spans="1:5">
      <c r="A4" s="69" t="s">
        <v>153</v>
      </c>
      <c r="B4" s="69" t="s">
        <v>214</v>
      </c>
      <c r="C4" s="79" t="str">
        <f t="shared" ref="C4:C13" si="0">CONCATENATE(A4,B4)</f>
        <v>07:30 ACdw (st. nr 38)</v>
      </c>
      <c r="D4" s="79" t="str">
        <f t="shared" ref="D4:D13" si="1">LEFT(C4,5)</f>
        <v>07:30</v>
      </c>
    </row>
    <row r="5" spans="1:5">
      <c r="A5" s="69" t="s">
        <v>154</v>
      </c>
      <c r="B5" s="69" t="s">
        <v>214</v>
      </c>
      <c r="C5" s="79" t="str">
        <f t="shared" si="0"/>
        <v>08:50 Adwf (st. nr 38)</v>
      </c>
      <c r="D5" s="79" t="str">
        <f t="shared" si="1"/>
        <v>08:50</v>
      </c>
    </row>
    <row r="6" spans="1:5">
      <c r="A6" s="69" t="s">
        <v>155</v>
      </c>
      <c r="B6" s="69" t="s">
        <v>214</v>
      </c>
      <c r="C6" s="79" t="str">
        <f t="shared" si="0"/>
        <v>10:00 Adw (st. nr 38)</v>
      </c>
      <c r="D6" s="79" t="str">
        <f t="shared" si="1"/>
        <v>10:00</v>
      </c>
    </row>
    <row r="7" spans="1:5">
      <c r="A7" s="69" t="s">
        <v>156</v>
      </c>
      <c r="B7" s="69" t="s">
        <v>214</v>
      </c>
      <c r="C7" s="79" t="str">
        <f t="shared" si="0"/>
        <v>11:30 ACdw (st. nr 38)</v>
      </c>
      <c r="D7" s="79" t="str">
        <f t="shared" si="1"/>
        <v>11:30</v>
      </c>
    </row>
    <row r="8" spans="1:5">
      <c r="A8" s="69" t="s">
        <v>157</v>
      </c>
      <c r="B8" s="69" t="s">
        <v>214</v>
      </c>
      <c r="C8" s="79" t="str">
        <f t="shared" si="0"/>
        <v>12:40 Adwf (st. nr 38)</v>
      </c>
      <c r="D8" s="79" t="str">
        <f t="shared" si="1"/>
        <v>12:40</v>
      </c>
    </row>
    <row r="9" spans="1:5">
      <c r="A9" s="69" t="s">
        <v>158</v>
      </c>
      <c r="B9" s="69" t="s">
        <v>214</v>
      </c>
      <c r="C9" s="79" t="str">
        <f t="shared" si="0"/>
        <v>14:10 Adw (st. nr 38)</v>
      </c>
      <c r="D9" s="79" t="str">
        <f t="shared" si="1"/>
        <v>14:10</v>
      </c>
    </row>
    <row r="10" spans="1:5">
      <c r="A10" s="69" t="s">
        <v>159</v>
      </c>
      <c r="B10" s="69" t="s">
        <v>214</v>
      </c>
      <c r="C10" s="79" t="str">
        <f t="shared" si="0"/>
        <v>14:50 Adwf (st. nr 38)</v>
      </c>
      <c r="D10" s="79" t="str">
        <f t="shared" si="1"/>
        <v>14:50</v>
      </c>
    </row>
    <row r="11" spans="1:5">
      <c r="A11" s="69" t="s">
        <v>160</v>
      </c>
      <c r="B11" s="69" t="s">
        <v>214</v>
      </c>
      <c r="C11" s="79" t="str">
        <f t="shared" si="0"/>
        <v>16:00 ACdw (st. nr 38)</v>
      </c>
      <c r="D11" s="79" t="str">
        <f t="shared" si="1"/>
        <v>16:00</v>
      </c>
    </row>
    <row r="12" spans="1:5">
      <c r="A12" s="69" t="s">
        <v>161</v>
      </c>
      <c r="B12" s="69" t="s">
        <v>214</v>
      </c>
      <c r="C12" s="79" t="str">
        <f t="shared" si="0"/>
        <v>17:40 Adw (st. nr 38)</v>
      </c>
      <c r="D12" s="79" t="str">
        <f t="shared" si="1"/>
        <v>17:40</v>
      </c>
    </row>
    <row r="13" spans="1:5">
      <c r="A13" s="69" t="s">
        <v>162</v>
      </c>
      <c r="B13" s="69" t="s">
        <v>214</v>
      </c>
      <c r="C13" s="79" t="str">
        <f t="shared" si="0"/>
        <v>18:50 ACdw (st. nr 38)</v>
      </c>
      <c r="D13" s="79" t="str">
        <f t="shared" si="1"/>
        <v>18:50</v>
      </c>
    </row>
  </sheetData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1A193-05DB-4BA8-AC46-A9A69855D093}">
  <dimension ref="A1:E3"/>
  <sheetViews>
    <sheetView workbookViewId="0">
      <selection activeCell="A4" sqref="A4"/>
    </sheetView>
  </sheetViews>
  <sheetFormatPr defaultRowHeight="14.25"/>
  <sheetData>
    <row r="1" spans="1:5" ht="15">
      <c r="A1" s="121" t="s">
        <v>729</v>
      </c>
      <c r="B1" s="54"/>
      <c r="E1" t="s">
        <v>841</v>
      </c>
    </row>
    <row r="2" spans="1:5">
      <c r="B2" s="54"/>
    </row>
    <row r="3" spans="1:5">
      <c r="A3" s="69" t="s">
        <v>842</v>
      </c>
      <c r="B3" s="69" t="s">
        <v>303</v>
      </c>
      <c r="C3" s="79" t="str">
        <f>CONCATENATE(A3,B3)</f>
        <v>13:05 D (st. nr 39)</v>
      </c>
      <c r="D3" s="79" t="str">
        <f>LEFT(C3,5)</f>
        <v>13:05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CD14-34DC-42E4-9110-4D2C6AFBDCC7}">
  <dimension ref="A1:J195"/>
  <sheetViews>
    <sheetView workbookViewId="0">
      <selection activeCell="B190" sqref="B190:B193"/>
    </sheetView>
  </sheetViews>
  <sheetFormatPr defaultRowHeight="14.25"/>
  <cols>
    <col min="1" max="1" width="9.875" customWidth="1"/>
    <col min="2" max="2" width="12.25" customWidth="1"/>
    <col min="3" max="3" width="19.25" customWidth="1"/>
  </cols>
  <sheetData>
    <row r="1" spans="1:10" ht="15">
      <c r="A1" s="121" t="s">
        <v>891</v>
      </c>
      <c r="F1" s="245" t="s">
        <v>542</v>
      </c>
      <c r="G1" s="245"/>
      <c r="H1" s="245"/>
      <c r="I1" s="245"/>
      <c r="J1" s="245"/>
    </row>
    <row r="3" spans="1:10">
      <c r="A3" s="246" t="s">
        <v>545</v>
      </c>
      <c r="B3" s="246" t="s">
        <v>164</v>
      </c>
      <c r="C3" s="246" t="str">
        <f t="shared" ref="C3:C4" si="0">CONCATENATE(A3,B3)</f>
        <v>08:30 dnP (st. nr 33)</v>
      </c>
      <c r="D3" s="246" t="str">
        <f t="shared" ref="D3:D5" si="1">LEFT(C3,5)</f>
        <v>08:30</v>
      </c>
    </row>
    <row r="4" spans="1:10">
      <c r="C4" t="str">
        <f t="shared" si="0"/>
        <v/>
      </c>
      <c r="D4" t="str">
        <f t="shared" si="1"/>
        <v/>
      </c>
    </row>
    <row r="5" spans="1:10">
      <c r="D5" t="str">
        <f t="shared" si="1"/>
        <v/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94"/>
  <sheetViews>
    <sheetView workbookViewId="0">
      <selection activeCell="B190" sqref="B190:B193"/>
    </sheetView>
  </sheetViews>
  <sheetFormatPr defaultRowHeight="14.25"/>
  <cols>
    <col min="1" max="2" width="12.625" customWidth="1"/>
    <col min="3" max="3" width="19.625" customWidth="1"/>
  </cols>
  <sheetData>
    <row r="1" spans="1:10" ht="15">
      <c r="A1" s="89" t="s">
        <v>184</v>
      </c>
      <c r="B1" s="1"/>
      <c r="C1" s="1"/>
      <c r="D1" s="1"/>
      <c r="E1" s="11"/>
      <c r="F1" s="192" t="s">
        <v>185</v>
      </c>
      <c r="G1" s="193"/>
      <c r="H1" s="192"/>
      <c r="I1" s="192"/>
      <c r="J1" s="192"/>
    </row>
    <row r="2" spans="1:10">
      <c r="A2" s="1"/>
      <c r="B2" s="1"/>
      <c r="C2" s="1"/>
      <c r="D2" s="1"/>
      <c r="F2" s="7"/>
    </row>
    <row r="3" spans="1:10">
      <c r="A3" s="194" t="s">
        <v>186</v>
      </c>
      <c r="B3" s="194" t="s">
        <v>177</v>
      </c>
      <c r="C3" s="195" t="str">
        <f t="shared" ref="C3:C28" si="0">CONCATENATE(A3,B3)</f>
        <v>06:00 D (st. nr 37)</v>
      </c>
      <c r="D3" s="195" t="str">
        <f t="shared" ref="D3:D28" si="1">LEFT(C3,5)</f>
        <v>06:00</v>
      </c>
      <c r="E3" s="67"/>
      <c r="F3" s="7"/>
    </row>
    <row r="4" spans="1:10">
      <c r="A4" s="194" t="s">
        <v>1374</v>
      </c>
      <c r="B4" s="194" t="s">
        <v>177</v>
      </c>
      <c r="C4" s="195" t="str">
        <f t="shared" si="0"/>
        <v>06:20 D (st. nr 37)</v>
      </c>
      <c r="D4" s="195" t="str">
        <f t="shared" si="1"/>
        <v>06:20</v>
      </c>
      <c r="E4" s="67"/>
      <c r="F4" s="7"/>
    </row>
    <row r="5" spans="1:10">
      <c r="A5" s="194" t="s">
        <v>188</v>
      </c>
      <c r="B5" s="194" t="s">
        <v>177</v>
      </c>
      <c r="C5" s="195" t="str">
        <f t="shared" si="0"/>
        <v>07:00 D6 (st. nr 37)</v>
      </c>
      <c r="D5" s="195" t="str">
        <f t="shared" si="1"/>
        <v>07:00</v>
      </c>
    </row>
    <row r="6" spans="1:10">
      <c r="A6" s="194" t="s">
        <v>1384</v>
      </c>
      <c r="B6" s="194" t="s">
        <v>177</v>
      </c>
      <c r="C6" s="195" t="str">
        <f t="shared" si="0"/>
        <v>07:20 S7X*** (st. nr 37)</v>
      </c>
      <c r="D6" s="195" t="str">
        <f t="shared" si="1"/>
        <v>07:20</v>
      </c>
    </row>
    <row r="7" spans="1:10">
      <c r="A7" s="194" t="s">
        <v>1375</v>
      </c>
      <c r="B7" s="194" t="s">
        <v>177</v>
      </c>
      <c r="C7" s="195" t="str">
        <f t="shared" si="0"/>
        <v>07:45 D (st. nr 37)</v>
      </c>
      <c r="D7" s="195" t="str">
        <f t="shared" si="1"/>
        <v>07:45</v>
      </c>
    </row>
    <row r="8" spans="1:10">
      <c r="A8" s="194" t="s">
        <v>710</v>
      </c>
      <c r="B8" s="194" t="s">
        <v>177</v>
      </c>
      <c r="C8" s="195" t="str">
        <f t="shared" si="0"/>
        <v>08:10 D (st. nr 37)</v>
      </c>
      <c r="D8" s="195" t="str">
        <f t="shared" si="1"/>
        <v>08:10</v>
      </c>
    </row>
    <row r="9" spans="1:10">
      <c r="A9" s="194" t="s">
        <v>1376</v>
      </c>
      <c r="B9" s="194" t="s">
        <v>177</v>
      </c>
      <c r="C9" s="195" t="str">
        <f t="shared" si="0"/>
        <v>08:40 S6 (st. nr 37)</v>
      </c>
      <c r="D9" s="195" t="str">
        <f t="shared" si="1"/>
        <v>08:40</v>
      </c>
    </row>
    <row r="10" spans="1:10">
      <c r="A10" s="194" t="s">
        <v>1377</v>
      </c>
      <c r="B10" s="194" t="s">
        <v>177</v>
      </c>
      <c r="C10" s="195" t="str">
        <f t="shared" si="0"/>
        <v>08:55 D (st. nr 37)</v>
      </c>
      <c r="D10" s="195" t="str">
        <f t="shared" si="1"/>
        <v>08:55</v>
      </c>
    </row>
    <row r="11" spans="1:10">
      <c r="A11" s="194" t="s">
        <v>1385</v>
      </c>
      <c r="B11" s="194" t="s">
        <v>177</v>
      </c>
      <c r="C11" s="195" t="str">
        <f t="shared" si="0"/>
        <v>10:00 D6X*** (st. nr 37)</v>
      </c>
      <c r="D11" s="195" t="str">
        <f t="shared" si="1"/>
        <v>10:00</v>
      </c>
    </row>
    <row r="12" spans="1:10">
      <c r="A12" s="194" t="s">
        <v>1378</v>
      </c>
      <c r="B12" s="194" t="s">
        <v>177</v>
      </c>
      <c r="C12" s="195" t="str">
        <f t="shared" si="0"/>
        <v>10:30 S (st. nr 37)</v>
      </c>
      <c r="D12" s="195" t="str">
        <f t="shared" si="1"/>
        <v>10:30</v>
      </c>
    </row>
    <row r="13" spans="1:10">
      <c r="A13" s="194" t="s">
        <v>1379</v>
      </c>
      <c r="B13" s="194" t="s">
        <v>177</v>
      </c>
      <c r="C13" s="195" t="str">
        <f t="shared" si="0"/>
        <v>10:55 D67 (st. nr 37)</v>
      </c>
      <c r="D13" s="195" t="str">
        <f t="shared" si="1"/>
        <v>10:55</v>
      </c>
    </row>
    <row r="14" spans="1:10">
      <c r="A14" s="194" t="s">
        <v>1386</v>
      </c>
      <c r="B14" s="194" t="s">
        <v>177</v>
      </c>
      <c r="C14" s="195" t="str">
        <f t="shared" si="0"/>
        <v>12:00 D6X*** (st. nr 37)</v>
      </c>
      <c r="D14" s="195" t="str">
        <f t="shared" si="1"/>
        <v>12:00</v>
      </c>
    </row>
    <row r="15" spans="1:10">
      <c r="A15" s="194" t="s">
        <v>1380</v>
      </c>
      <c r="B15" s="194" t="s">
        <v>177</v>
      </c>
      <c r="C15" s="195" t="str">
        <f t="shared" si="0"/>
        <v>13:00 S7 (st. nr 37)</v>
      </c>
      <c r="D15" s="195" t="str">
        <f t="shared" si="1"/>
        <v>13:00</v>
      </c>
    </row>
    <row r="16" spans="1:10">
      <c r="A16" s="194" t="s">
        <v>189</v>
      </c>
      <c r="B16" s="194" t="s">
        <v>177</v>
      </c>
      <c r="C16" s="195" t="str">
        <f t="shared" si="0"/>
        <v>13:30 D6 (st. nr 37)</v>
      </c>
      <c r="D16" s="195" t="str">
        <f t="shared" si="1"/>
        <v>13:30</v>
      </c>
    </row>
    <row r="17" spans="1:4">
      <c r="A17" s="194" t="s">
        <v>190</v>
      </c>
      <c r="B17" s="194" t="s">
        <v>177</v>
      </c>
      <c r="C17" s="195" t="str">
        <f t="shared" si="0"/>
        <v>14:00 D (st. nr 37)</v>
      </c>
      <c r="D17" s="195" t="str">
        <f t="shared" si="1"/>
        <v>14:00</v>
      </c>
    </row>
    <row r="18" spans="1:4">
      <c r="A18" s="194" t="s">
        <v>1141</v>
      </c>
      <c r="B18" s="194" t="s">
        <v>177</v>
      </c>
      <c r="C18" s="195" t="str">
        <f t="shared" si="0"/>
        <v>14:30 D (st. nr 37)</v>
      </c>
      <c r="D18" s="195" t="str">
        <f t="shared" si="1"/>
        <v>14:30</v>
      </c>
    </row>
    <row r="19" spans="1:4">
      <c r="A19" s="194" t="s">
        <v>1387</v>
      </c>
      <c r="B19" s="194" t="s">
        <v>177</v>
      </c>
      <c r="C19" s="195" t="str">
        <f t="shared" si="0"/>
        <v>15:00 S67X*** (st. nr 37)</v>
      </c>
      <c r="D19" s="195" t="str">
        <f t="shared" si="1"/>
        <v>15:00</v>
      </c>
    </row>
    <row r="20" spans="1:4">
      <c r="A20" s="194" t="s">
        <v>192</v>
      </c>
      <c r="B20" s="194" t="s">
        <v>177</v>
      </c>
      <c r="C20" s="195" t="str">
        <f t="shared" si="0"/>
        <v>15:20 D (st. nr 37)</v>
      </c>
      <c r="D20" s="195" t="str">
        <f t="shared" si="1"/>
        <v>15:20</v>
      </c>
    </row>
    <row r="21" spans="1:4">
      <c r="A21" s="194" t="s">
        <v>193</v>
      </c>
      <c r="B21" s="194" t="s">
        <v>177</v>
      </c>
      <c r="C21" s="195" t="str">
        <f t="shared" si="0"/>
        <v>15:40 S (st. nr 37)</v>
      </c>
      <c r="D21" s="195" t="str">
        <f t="shared" si="1"/>
        <v>15:40</v>
      </c>
    </row>
    <row r="22" spans="1:4">
      <c r="A22" s="194" t="s">
        <v>194</v>
      </c>
      <c r="B22" s="194" t="s">
        <v>177</v>
      </c>
      <c r="C22" s="195" t="str">
        <f t="shared" si="0"/>
        <v>16:00 D6 (st. nr 37)</v>
      </c>
      <c r="D22" s="195" t="str">
        <f t="shared" si="1"/>
        <v>16:00</v>
      </c>
    </row>
    <row r="23" spans="1:4">
      <c r="A23" s="194" t="s">
        <v>195</v>
      </c>
      <c r="B23" s="194" t="s">
        <v>177</v>
      </c>
      <c r="C23" s="195" t="str">
        <f t="shared" si="0"/>
        <v>16:30 D (st. nr 37)</v>
      </c>
      <c r="D23" s="195" t="str">
        <f t="shared" si="1"/>
        <v>16:30</v>
      </c>
    </row>
    <row r="24" spans="1:4">
      <c r="A24" s="194" t="s">
        <v>1388</v>
      </c>
      <c r="B24" s="194" t="s">
        <v>177</v>
      </c>
      <c r="C24" s="195" t="str">
        <f t="shared" si="0"/>
        <v>17:00 D7X*** (st. nr 37)</v>
      </c>
      <c r="D24" s="195" t="str">
        <f t="shared" si="1"/>
        <v>17:00</v>
      </c>
    </row>
    <row r="25" spans="1:4">
      <c r="A25" s="194" t="s">
        <v>196</v>
      </c>
      <c r="B25" s="194" t="s">
        <v>177</v>
      </c>
      <c r="C25" s="195" t="str">
        <f t="shared" si="0"/>
        <v>17:30 D6 (st. nr 37)</v>
      </c>
      <c r="D25" s="195" t="str">
        <f t="shared" si="1"/>
        <v>17:30</v>
      </c>
    </row>
    <row r="26" spans="1:4">
      <c r="A26" s="194" t="s">
        <v>1381</v>
      </c>
      <c r="B26" s="194" t="s">
        <v>177</v>
      </c>
      <c r="C26" s="195" t="str">
        <f t="shared" si="0"/>
        <v>18:20 D (st. nr 37)</v>
      </c>
      <c r="D26" s="195" t="str">
        <f t="shared" si="1"/>
        <v>18:20</v>
      </c>
    </row>
    <row r="27" spans="1:4">
      <c r="A27" s="194" t="s">
        <v>1382</v>
      </c>
      <c r="B27" s="194" t="s">
        <v>177</v>
      </c>
      <c r="C27" s="195" t="str">
        <f t="shared" si="0"/>
        <v>19:30 D67 (st. nr 37)</v>
      </c>
      <c r="D27" s="195" t="str">
        <f t="shared" si="1"/>
        <v>19:30</v>
      </c>
    </row>
    <row r="28" spans="1:4">
      <c r="A28" s="194" t="s">
        <v>197</v>
      </c>
      <c r="B28" s="194" t="s">
        <v>177</v>
      </c>
      <c r="C28" s="195" t="str">
        <f t="shared" si="0"/>
        <v>20:30 D (st. nr 37)</v>
      </c>
      <c r="D28" s="195" t="str">
        <f t="shared" si="1"/>
        <v>20:30</v>
      </c>
    </row>
    <row r="29" spans="1:4">
      <c r="A29" s="102"/>
      <c r="B29" s="103"/>
      <c r="C29" s="104"/>
      <c r="D29" s="104"/>
    </row>
    <row r="30" spans="1:4">
      <c r="A30" s="52"/>
      <c r="B30" s="4"/>
      <c r="C30" s="6"/>
      <c r="D30" s="6"/>
    </row>
    <row r="31" spans="1:4">
      <c r="A31" s="52"/>
      <c r="B31" s="4"/>
      <c r="C31" s="6"/>
      <c r="D31" s="6"/>
    </row>
    <row r="193" spans="1:3">
      <c r="A193" t="s">
        <v>1270</v>
      </c>
      <c r="B193" t="s">
        <v>1271</v>
      </c>
      <c r="C193" t="e">
        <v>#REF!</v>
      </c>
    </row>
    <row r="194" spans="1:3" ht="15">
      <c r="A194" s="38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88C12-B8A9-439A-9FF0-6D70DFD04226}">
  <dimension ref="A1:I193"/>
  <sheetViews>
    <sheetView workbookViewId="0">
      <selection activeCell="J20" sqref="J20"/>
    </sheetView>
  </sheetViews>
  <sheetFormatPr defaultRowHeight="14.25"/>
  <cols>
    <col min="1" max="1" width="14" customWidth="1"/>
    <col min="2" max="2" width="15.375" customWidth="1"/>
    <col min="3" max="3" width="20" customWidth="1"/>
  </cols>
  <sheetData>
    <row r="1" spans="1:9" ht="15">
      <c r="A1" s="89" t="s">
        <v>390</v>
      </c>
      <c r="B1" s="89"/>
      <c r="C1" s="1"/>
      <c r="D1" s="1"/>
      <c r="E1" s="11"/>
      <c r="F1" s="57" t="s">
        <v>391</v>
      </c>
      <c r="G1" s="108"/>
      <c r="H1" s="57"/>
      <c r="I1" s="57"/>
    </row>
    <row r="2" spans="1:9">
      <c r="A2" s="1"/>
      <c r="B2" s="1"/>
      <c r="C2" s="1"/>
      <c r="D2" s="1"/>
      <c r="F2" s="7"/>
    </row>
    <row r="3" spans="1:9">
      <c r="A3" s="76" t="s">
        <v>392</v>
      </c>
      <c r="B3" s="76" t="s">
        <v>635</v>
      </c>
      <c r="C3" s="94" t="str">
        <f>_xlfn.CONCAT(A3,B3)</f>
        <v>06:25 Dm (st. nr 35)</v>
      </c>
      <c r="D3" s="94" t="str">
        <f t="shared" ref="D3:D20" si="0">LEFT(C3,5)</f>
        <v>06:25</v>
      </c>
      <c r="E3" s="67"/>
      <c r="F3" s="7"/>
    </row>
    <row r="4" spans="1:9">
      <c r="A4" s="76" t="s">
        <v>265</v>
      </c>
      <c r="B4" s="76" t="s">
        <v>635</v>
      </c>
      <c r="C4" s="94" t="str">
        <f t="shared" ref="C4:C20" si="1">_xlfn.CONCAT(A4,B4)</f>
        <v>07:05 S (st. nr 35)</v>
      </c>
      <c r="D4" s="94" t="str">
        <f t="shared" si="0"/>
        <v>07:05</v>
      </c>
      <c r="E4" s="67"/>
      <c r="F4" s="7"/>
    </row>
    <row r="5" spans="1:9">
      <c r="A5" s="76" t="s">
        <v>393</v>
      </c>
      <c r="B5" s="76" t="s">
        <v>635</v>
      </c>
      <c r="C5" s="94" t="str">
        <f t="shared" si="1"/>
        <v>07:25 Dm (st. nr 35)</v>
      </c>
      <c r="D5" s="94" t="str">
        <f t="shared" si="0"/>
        <v>07:25</v>
      </c>
    </row>
    <row r="6" spans="1:9">
      <c r="A6" s="76" t="s">
        <v>394</v>
      </c>
      <c r="B6" s="76" t="s">
        <v>635</v>
      </c>
      <c r="C6" s="94" t="str">
        <f t="shared" si="1"/>
        <v>07:55 Dm (st. nr 35)</v>
      </c>
      <c r="D6" s="94" t="str">
        <f t="shared" si="0"/>
        <v>07:55</v>
      </c>
    </row>
    <row r="7" spans="1:9">
      <c r="A7" s="76" t="s">
        <v>395</v>
      </c>
      <c r="B7" s="76" t="s">
        <v>635</v>
      </c>
      <c r="C7" s="94" t="str">
        <f t="shared" si="1"/>
        <v>08:20 S (st. nr 35)</v>
      </c>
      <c r="D7" s="94" t="str">
        <f t="shared" si="0"/>
        <v>08:20</v>
      </c>
    </row>
    <row r="8" spans="1:9">
      <c r="A8" s="76" t="s">
        <v>396</v>
      </c>
      <c r="B8" s="76" t="s">
        <v>635</v>
      </c>
      <c r="C8" s="94" t="str">
        <f t="shared" si="1"/>
        <v>09:00 Dm (st. nr 35)</v>
      </c>
      <c r="D8" s="94" t="str">
        <f t="shared" si="0"/>
        <v>09:00</v>
      </c>
    </row>
    <row r="9" spans="1:9">
      <c r="A9" s="76" t="s">
        <v>397</v>
      </c>
      <c r="B9" s="76" t="s">
        <v>635</v>
      </c>
      <c r="C9" s="94" t="str">
        <f t="shared" si="1"/>
        <v>09:25 S (st. nr 35)</v>
      </c>
      <c r="D9" s="94" t="str">
        <f t="shared" si="0"/>
        <v>09:25</v>
      </c>
    </row>
    <row r="10" spans="1:9">
      <c r="A10" s="76" t="s">
        <v>398</v>
      </c>
      <c r="B10" s="76" t="s">
        <v>635</v>
      </c>
      <c r="C10" s="94" t="str">
        <f t="shared" si="1"/>
        <v>10:05 Dm (st. nr 35)</v>
      </c>
      <c r="D10" s="94" t="str">
        <f t="shared" si="0"/>
        <v>10:05</v>
      </c>
    </row>
    <row r="11" spans="1:9">
      <c r="A11" s="76" t="s">
        <v>399</v>
      </c>
      <c r="B11" s="76" t="s">
        <v>635</v>
      </c>
      <c r="C11" s="94" t="str">
        <f t="shared" si="1"/>
        <v>11:00 Em (st. nr 35)</v>
      </c>
      <c r="D11" s="94" t="str">
        <f t="shared" si="0"/>
        <v>11:00</v>
      </c>
    </row>
    <row r="12" spans="1:9">
      <c r="A12" s="76" t="s">
        <v>400</v>
      </c>
      <c r="B12" s="76" t="s">
        <v>635</v>
      </c>
      <c r="C12" s="94" t="str">
        <f t="shared" si="1"/>
        <v>12:05 Dm (st. nr 35)</v>
      </c>
      <c r="D12" s="94" t="str">
        <f t="shared" si="0"/>
        <v>12:05</v>
      </c>
    </row>
    <row r="13" spans="1:9">
      <c r="A13" s="76" t="s">
        <v>1677</v>
      </c>
      <c r="B13" s="76" t="s">
        <v>635</v>
      </c>
      <c r="C13" s="94" t="str">
        <f t="shared" si="1"/>
        <v>13:25 Dm (st. nr 35)</v>
      </c>
      <c r="D13" s="94" t="str">
        <f t="shared" si="0"/>
        <v>13:25</v>
      </c>
    </row>
    <row r="14" spans="1:9">
      <c r="A14" s="76" t="s">
        <v>402</v>
      </c>
      <c r="B14" s="76" t="s">
        <v>635</v>
      </c>
      <c r="C14" s="94" t="str">
        <f t="shared" si="1"/>
        <v>13:55 S (st. nr 35)</v>
      </c>
      <c r="D14" s="94" t="str">
        <f t="shared" si="0"/>
        <v>13:55</v>
      </c>
    </row>
    <row r="15" spans="1:9">
      <c r="A15" s="76" t="s">
        <v>1678</v>
      </c>
      <c r="B15" s="76" t="s">
        <v>635</v>
      </c>
      <c r="C15" s="94" t="str">
        <f t="shared" si="1"/>
        <v>14:45 S (st. nr 35)</v>
      </c>
      <c r="D15" s="94" t="str">
        <f t="shared" si="0"/>
        <v>14:45</v>
      </c>
    </row>
    <row r="16" spans="1:9">
      <c r="A16" s="76" t="s">
        <v>1679</v>
      </c>
      <c r="B16" s="76" t="s">
        <v>635</v>
      </c>
      <c r="C16" s="94" t="str">
        <f t="shared" si="1"/>
        <v>15:35 Dm (st. nr 35)</v>
      </c>
      <c r="D16" s="94" t="str">
        <f t="shared" si="0"/>
        <v>15:35</v>
      </c>
    </row>
    <row r="17" spans="1:4">
      <c r="A17" s="76" t="s">
        <v>44</v>
      </c>
      <c r="B17" s="76" t="s">
        <v>635</v>
      </c>
      <c r="C17" s="94" t="str">
        <f t="shared" si="1"/>
        <v>16:20 Dm (st. nr 35)</v>
      </c>
      <c r="D17" s="94" t="str">
        <f t="shared" si="0"/>
        <v>16:20</v>
      </c>
    </row>
    <row r="18" spans="1:4">
      <c r="A18" s="76" t="s">
        <v>403</v>
      </c>
      <c r="B18" s="76" t="s">
        <v>635</v>
      </c>
      <c r="C18" s="94" t="str">
        <f t="shared" si="1"/>
        <v>17:05 S (st. nr 35)</v>
      </c>
      <c r="D18" s="94" t="str">
        <f t="shared" si="0"/>
        <v>17:05</v>
      </c>
    </row>
    <row r="19" spans="1:4">
      <c r="A19" s="76" t="s">
        <v>404</v>
      </c>
      <c r="B19" s="76" t="s">
        <v>635</v>
      </c>
      <c r="C19" s="94" t="str">
        <f t="shared" si="1"/>
        <v>17:50 Dm (st. nr 35)</v>
      </c>
      <c r="D19" s="94" t="str">
        <f t="shared" si="0"/>
        <v>17:50</v>
      </c>
    </row>
    <row r="20" spans="1:4">
      <c r="A20" s="76" t="s">
        <v>405</v>
      </c>
      <c r="B20" s="76" t="s">
        <v>635</v>
      </c>
      <c r="C20" s="94" t="str">
        <f t="shared" si="1"/>
        <v>18:25 Dm (st. nr 35)</v>
      </c>
      <c r="D20" s="94" t="str">
        <f t="shared" si="0"/>
        <v>18:25</v>
      </c>
    </row>
    <row r="192" spans="1:3">
      <c r="A192" t="s">
        <v>1270</v>
      </c>
      <c r="B192" t="s">
        <v>1271</v>
      </c>
      <c r="C192" t="e">
        <v>#REF!</v>
      </c>
    </row>
    <row r="193" spans="1:1" ht="15">
      <c r="A193" s="38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3C6FA-55EE-42B6-A381-4ED6F09434F0}">
  <dimension ref="A1:I195"/>
  <sheetViews>
    <sheetView workbookViewId="0">
      <selection activeCell="G31" sqref="G31"/>
    </sheetView>
  </sheetViews>
  <sheetFormatPr defaultRowHeight="14.25"/>
  <cols>
    <col min="1" max="1" width="14" customWidth="1"/>
    <col min="2" max="2" width="15.375" customWidth="1"/>
    <col min="3" max="3" width="20" customWidth="1"/>
  </cols>
  <sheetData>
    <row r="1" spans="1:9" ht="15">
      <c r="A1" s="89" t="s">
        <v>489</v>
      </c>
      <c r="B1" s="89"/>
      <c r="C1" s="1"/>
      <c r="D1" s="1"/>
      <c r="E1" s="11"/>
      <c r="F1" s="182" t="s">
        <v>490</v>
      </c>
      <c r="G1" s="183"/>
      <c r="H1" s="182"/>
      <c r="I1" s="58"/>
    </row>
    <row r="2" spans="1:9">
      <c r="A2" s="1"/>
      <c r="B2" s="1"/>
      <c r="C2" s="1"/>
      <c r="D2" s="1"/>
      <c r="F2" s="7"/>
    </row>
    <row r="3" spans="1:9">
      <c r="A3" s="184" t="s">
        <v>491</v>
      </c>
      <c r="B3" s="184" t="s">
        <v>492</v>
      </c>
      <c r="C3" s="185" t="str">
        <f>_xlfn.CONCAT(A3,B3)</f>
        <v>21:40 1-7 ( st. nr 41)</v>
      </c>
      <c r="D3" s="185" t="str">
        <f>LEFT(C3,5)</f>
        <v>21:40</v>
      </c>
      <c r="E3" s="67"/>
      <c r="F3" s="7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6"/>
  <sheetViews>
    <sheetView topLeftCell="A19" workbookViewId="0">
      <selection activeCell="A19" sqref="A19"/>
    </sheetView>
  </sheetViews>
  <sheetFormatPr defaultRowHeight="14.25"/>
  <cols>
    <col min="1" max="1" width="4.5" customWidth="1"/>
  </cols>
  <sheetData>
    <row r="1" spans="1:7">
      <c r="A1" s="299" t="s">
        <v>2</v>
      </c>
      <c r="B1" s="301"/>
      <c r="C1" s="301"/>
      <c r="D1" s="301"/>
      <c r="E1" s="301"/>
      <c r="F1" s="11"/>
      <c r="G1" s="11"/>
    </row>
    <row r="2" spans="1:7">
      <c r="A2" s="302" t="s">
        <v>20</v>
      </c>
      <c r="B2" s="301"/>
      <c r="C2" s="301"/>
      <c r="D2" s="301" t="s">
        <v>424</v>
      </c>
      <c r="E2" s="301"/>
      <c r="F2" s="11"/>
      <c r="G2" s="11"/>
    </row>
    <row r="3" spans="1:7">
      <c r="A3" s="302" t="s">
        <v>381</v>
      </c>
      <c r="B3" s="301"/>
      <c r="C3" s="301"/>
      <c r="D3" s="301"/>
      <c r="E3" s="301"/>
      <c r="F3" s="11"/>
      <c r="G3" s="11"/>
    </row>
    <row r="4" spans="1:7">
      <c r="A4" s="302" t="s">
        <v>693</v>
      </c>
      <c r="B4" s="301"/>
      <c r="C4" s="301"/>
      <c r="D4" s="301"/>
      <c r="E4" s="301"/>
      <c r="F4" s="11"/>
      <c r="G4" s="11"/>
    </row>
    <row r="5" spans="1:7">
      <c r="A5" s="302" t="s">
        <v>92</v>
      </c>
      <c r="B5" s="302"/>
      <c r="C5" s="301"/>
      <c r="D5" s="301" t="s">
        <v>423</v>
      </c>
      <c r="E5" s="301"/>
      <c r="F5" s="11"/>
      <c r="G5" s="11"/>
    </row>
    <row r="6" spans="1:7">
      <c r="A6" s="302" t="s">
        <v>124</v>
      </c>
      <c r="B6" s="302"/>
      <c r="C6" s="301"/>
      <c r="D6" s="301"/>
      <c r="E6" s="301"/>
      <c r="F6" s="11"/>
      <c r="G6" s="11"/>
    </row>
    <row r="7" spans="1:7">
      <c r="A7" s="302" t="s">
        <v>208</v>
      </c>
      <c r="B7" s="301"/>
      <c r="C7" s="301"/>
      <c r="D7" s="301"/>
      <c r="E7" s="301"/>
      <c r="F7" s="11"/>
      <c r="G7" s="11"/>
    </row>
    <row r="8" spans="1:7">
      <c r="A8" s="302" t="s">
        <v>641</v>
      </c>
      <c r="B8" s="301"/>
      <c r="C8" s="301"/>
      <c r="D8" s="301"/>
      <c r="E8" s="301"/>
      <c r="F8" s="11"/>
      <c r="G8" s="11"/>
    </row>
    <row r="9" spans="1:7">
      <c r="A9" s="302" t="s">
        <v>557</v>
      </c>
      <c r="B9" s="301"/>
      <c r="C9" s="301"/>
      <c r="D9" s="301"/>
      <c r="E9" s="301" t="s">
        <v>680</v>
      </c>
      <c r="F9" s="11"/>
      <c r="G9" s="11"/>
    </row>
    <row r="10" spans="1:7">
      <c r="A10" s="302" t="s">
        <v>558</v>
      </c>
      <c r="B10" s="303"/>
      <c r="C10" s="303"/>
      <c r="D10" s="301"/>
      <c r="E10" s="301"/>
      <c r="F10" s="11"/>
      <c r="G10" s="11"/>
    </row>
    <row r="11" spans="1:7">
      <c r="A11" s="302" t="s">
        <v>610</v>
      </c>
      <c r="B11" s="303"/>
      <c r="C11" s="303"/>
      <c r="D11" s="301"/>
      <c r="E11" s="301"/>
      <c r="F11" s="11"/>
      <c r="G11" s="11"/>
    </row>
    <row r="12" spans="1:7">
      <c r="A12" s="302" t="s">
        <v>55</v>
      </c>
      <c r="B12" s="301"/>
      <c r="C12" s="301"/>
      <c r="D12" s="301"/>
      <c r="E12" s="301"/>
      <c r="F12" s="11"/>
      <c r="G12" s="11"/>
    </row>
    <row r="13" spans="1:7">
      <c r="A13" s="302" t="s">
        <v>505</v>
      </c>
      <c r="B13" s="301"/>
      <c r="C13" s="301"/>
      <c r="D13" s="301"/>
      <c r="E13" s="301"/>
      <c r="F13" s="11"/>
      <c r="G13" s="11"/>
    </row>
    <row r="14" spans="1:7">
      <c r="A14" s="302" t="s">
        <v>1651</v>
      </c>
      <c r="B14" s="301"/>
      <c r="C14" s="301"/>
      <c r="D14" s="301"/>
      <c r="E14" s="301"/>
      <c r="F14" s="11"/>
      <c r="G14" s="11"/>
    </row>
    <row r="15" spans="1:7">
      <c r="A15" s="302" t="s">
        <v>15</v>
      </c>
      <c r="B15" s="301"/>
      <c r="C15" s="301"/>
      <c r="D15" s="301"/>
      <c r="E15" s="301"/>
      <c r="F15" s="11"/>
      <c r="G15" s="11"/>
    </row>
    <row r="16" spans="1:7">
      <c r="A16" s="302" t="s">
        <v>1617</v>
      </c>
      <c r="B16" s="301"/>
      <c r="C16" s="301"/>
      <c r="D16" s="301"/>
      <c r="E16" s="301"/>
      <c r="F16" s="11"/>
      <c r="G16" s="11"/>
    </row>
    <row r="17" spans="1:7">
      <c r="A17" s="302" t="s">
        <v>611</v>
      </c>
      <c r="B17" s="301"/>
      <c r="C17" s="301"/>
      <c r="D17" s="301"/>
      <c r="E17" s="301"/>
      <c r="F17" s="11"/>
      <c r="G17" s="11"/>
    </row>
    <row r="18" spans="1:7">
      <c r="A18" s="302" t="s">
        <v>612</v>
      </c>
      <c r="B18" s="301"/>
      <c r="C18" s="301"/>
      <c r="D18" s="301"/>
      <c r="E18" s="301"/>
      <c r="F18" s="11"/>
      <c r="G18" s="11"/>
    </row>
    <row r="19" spans="1:7">
      <c r="A19" s="302" t="s">
        <v>1653</v>
      </c>
      <c r="B19" s="301"/>
      <c r="C19" s="301"/>
      <c r="D19" s="301"/>
      <c r="E19" s="301"/>
      <c r="F19" s="11"/>
      <c r="G19" s="11"/>
    </row>
    <row r="20" spans="1:7">
      <c r="A20" s="302" t="s">
        <v>304</v>
      </c>
      <c r="B20" s="301"/>
      <c r="C20" s="301"/>
      <c r="D20" s="301"/>
      <c r="E20" s="301" t="s">
        <v>307</v>
      </c>
      <c r="F20" s="11"/>
      <c r="G20" s="11"/>
    </row>
    <row r="21" spans="1:7">
      <c r="A21" s="302" t="s">
        <v>657</v>
      </c>
      <c r="B21" s="301"/>
      <c r="C21" s="301"/>
      <c r="D21" s="301"/>
      <c r="E21" s="301"/>
      <c r="F21" s="11"/>
      <c r="G21" s="11"/>
    </row>
    <row r="22" spans="1:7">
      <c r="A22" s="302" t="s">
        <v>734</v>
      </c>
      <c r="B22" s="301"/>
      <c r="C22" s="301"/>
      <c r="D22" s="301"/>
      <c r="E22" s="301"/>
      <c r="F22" s="11"/>
      <c r="G22" s="11"/>
    </row>
    <row r="23" spans="1:7">
      <c r="A23" s="304" t="s">
        <v>198</v>
      </c>
      <c r="B23" s="301"/>
      <c r="C23" s="301"/>
      <c r="D23" s="301"/>
      <c r="E23" s="301" t="s">
        <v>307</v>
      </c>
      <c r="F23" s="11"/>
      <c r="G23" s="11"/>
    </row>
    <row r="24" spans="1:7">
      <c r="A24" s="304" t="s">
        <v>613</v>
      </c>
      <c r="B24" s="301"/>
      <c r="C24" s="301"/>
      <c r="D24" s="301"/>
      <c r="E24" s="301"/>
      <c r="F24" s="11"/>
      <c r="G24" s="11"/>
    </row>
    <row r="25" spans="1:7">
      <c r="A25" s="304" t="s">
        <v>614</v>
      </c>
      <c r="B25" s="301"/>
      <c r="C25" s="301"/>
      <c r="D25" s="301"/>
      <c r="E25" s="301"/>
      <c r="F25" s="11"/>
      <c r="G25" s="11"/>
    </row>
    <row r="26" spans="1:7">
      <c r="A26" s="304" t="s">
        <v>615</v>
      </c>
      <c r="B26" s="301"/>
      <c r="C26" s="301"/>
      <c r="D26" s="301"/>
      <c r="E26" s="301"/>
      <c r="F26" s="11"/>
      <c r="G26" s="11"/>
    </row>
    <row r="27" spans="1:7">
      <c r="A27" s="304" t="s">
        <v>616</v>
      </c>
      <c r="B27" s="301"/>
      <c r="C27" s="301"/>
      <c r="D27" s="301"/>
      <c r="E27" s="301"/>
      <c r="F27" s="11"/>
      <c r="G27" s="11"/>
    </row>
    <row r="28" spans="1:7">
      <c r="A28" s="304" t="s">
        <v>658</v>
      </c>
      <c r="B28" s="301"/>
      <c r="C28" s="301"/>
      <c r="D28" s="301"/>
      <c r="E28" s="301"/>
      <c r="F28" s="11"/>
      <c r="G28" s="11"/>
    </row>
    <row r="29" spans="1:7">
      <c r="A29" s="302" t="s">
        <v>199</v>
      </c>
      <c r="B29" s="301"/>
      <c r="C29" s="301"/>
      <c r="D29" s="301"/>
      <c r="E29" s="301"/>
      <c r="F29" s="11"/>
      <c r="G29" s="11"/>
    </row>
    <row r="30" spans="1:7">
      <c r="A30" s="302" t="s">
        <v>180</v>
      </c>
      <c r="B30" s="301"/>
      <c r="C30" s="301"/>
      <c r="D30" s="301"/>
      <c r="E30" s="301"/>
      <c r="F30" s="11"/>
      <c r="G30" s="11"/>
    </row>
    <row r="31" spans="1:7">
      <c r="A31" s="302" t="s">
        <v>617</v>
      </c>
      <c r="B31" s="301"/>
      <c r="C31" s="301"/>
      <c r="D31" s="301"/>
      <c r="E31" s="301"/>
      <c r="F31" s="11"/>
      <c r="G31" s="11"/>
    </row>
    <row r="32" spans="1:7">
      <c r="A32" s="302" t="s">
        <v>200</v>
      </c>
      <c r="B32" s="301"/>
      <c r="C32" s="301"/>
      <c r="D32" s="301"/>
      <c r="E32" s="301"/>
      <c r="F32" s="11"/>
      <c r="G32" s="11"/>
    </row>
    <row r="33" spans="1:7">
      <c r="A33" s="302" t="s">
        <v>315</v>
      </c>
      <c r="B33" s="301"/>
      <c r="C33" s="301"/>
      <c r="D33" s="301"/>
      <c r="E33" s="301"/>
      <c r="F33" s="11"/>
      <c r="G33" s="11"/>
    </row>
    <row r="34" spans="1:7">
      <c r="A34" s="302" t="s">
        <v>181</v>
      </c>
      <c r="B34" s="301"/>
      <c r="C34" s="301"/>
      <c r="D34" s="301"/>
      <c r="E34" s="301"/>
      <c r="F34" s="11"/>
      <c r="G34" s="11"/>
    </row>
    <row r="35" spans="1:7">
      <c r="A35" s="302" t="s">
        <v>201</v>
      </c>
      <c r="B35" s="301"/>
      <c r="C35" s="301"/>
      <c r="D35" s="301"/>
      <c r="E35" s="301"/>
      <c r="F35" s="11"/>
      <c r="G35" s="11"/>
    </row>
    <row r="36" spans="1:7">
      <c r="A36" s="302" t="s">
        <v>363</v>
      </c>
      <c r="B36" s="301"/>
      <c r="C36" s="301"/>
      <c r="D36" s="301"/>
      <c r="E36" s="301"/>
      <c r="F36" s="11"/>
      <c r="G36" s="11"/>
    </row>
    <row r="37" spans="1:7">
      <c r="A37" s="302" t="s">
        <v>697</v>
      </c>
      <c r="B37" s="301"/>
      <c r="C37" s="301"/>
      <c r="D37" s="301"/>
      <c r="E37" s="301"/>
      <c r="F37" s="11"/>
      <c r="G37" s="11"/>
    </row>
    <row r="38" spans="1:7">
      <c r="A38" s="302" t="s">
        <v>318</v>
      </c>
      <c r="B38" s="302"/>
      <c r="C38" s="301"/>
      <c r="D38" s="301"/>
      <c r="E38" s="301"/>
      <c r="F38" s="11"/>
      <c r="G38" s="11"/>
    </row>
    <row r="39" spans="1:7">
      <c r="A39" s="302" t="s">
        <v>618</v>
      </c>
      <c r="B39" s="302"/>
      <c r="C39" s="301"/>
      <c r="D39" s="301"/>
      <c r="E39" s="301"/>
      <c r="F39" s="11"/>
      <c r="G39" s="11"/>
    </row>
    <row r="40" spans="1:7">
      <c r="A40" s="304" t="s">
        <v>202</v>
      </c>
      <c r="B40" s="302"/>
      <c r="C40" s="301"/>
      <c r="D40" s="301"/>
      <c r="E40" s="301"/>
      <c r="F40" s="11"/>
      <c r="G40" s="11"/>
    </row>
    <row r="41" spans="1:7">
      <c r="A41" s="304" t="s">
        <v>319</v>
      </c>
      <c r="B41" s="302"/>
      <c r="C41" s="301"/>
      <c r="D41" s="301"/>
      <c r="E41" s="301"/>
      <c r="F41" s="11"/>
      <c r="G41" s="11"/>
    </row>
    <row r="42" spans="1:7">
      <c r="A42" s="304" t="s">
        <v>434</v>
      </c>
      <c r="B42" s="302"/>
      <c r="C42" s="301"/>
      <c r="D42" s="301"/>
      <c r="E42" s="301"/>
      <c r="F42" s="11"/>
      <c r="G42" s="11"/>
    </row>
    <row r="43" spans="1:7">
      <c r="A43" s="302" t="s">
        <v>203</v>
      </c>
      <c r="B43" s="302"/>
      <c r="C43" s="301"/>
      <c r="D43" s="301"/>
      <c r="E43" s="301"/>
      <c r="F43" s="11"/>
      <c r="G43" s="11"/>
    </row>
    <row r="44" spans="1:7">
      <c r="A44" s="302" t="s">
        <v>204</v>
      </c>
      <c r="B44" s="302"/>
      <c r="C44" s="301"/>
      <c r="D44" s="301"/>
      <c r="E44" s="301"/>
      <c r="F44" s="11"/>
      <c r="G44" s="11"/>
    </row>
    <row r="45" spans="1:7">
      <c r="A45" s="302" t="s">
        <v>619</v>
      </c>
      <c r="B45" s="302"/>
      <c r="C45" s="301"/>
      <c r="D45" s="301"/>
      <c r="E45" s="301"/>
      <c r="F45" s="11"/>
      <c r="G45" s="11"/>
    </row>
    <row r="46" spans="1:7">
      <c r="A46" s="302" t="s">
        <v>345</v>
      </c>
      <c r="B46" s="303"/>
      <c r="C46" s="303"/>
      <c r="D46" s="301"/>
      <c r="E46" s="301"/>
      <c r="F46" s="11"/>
      <c r="G46" s="11"/>
    </row>
    <row r="47" spans="1:7">
      <c r="A47" s="302" t="s">
        <v>620</v>
      </c>
      <c r="B47" s="303"/>
      <c r="C47" s="303"/>
      <c r="D47" s="301"/>
      <c r="E47" s="301"/>
      <c r="F47" s="11"/>
      <c r="G47" s="11"/>
    </row>
    <row r="48" spans="1:7">
      <c r="A48" s="302" t="s">
        <v>621</v>
      </c>
      <c r="B48" s="303"/>
      <c r="C48" s="303"/>
      <c r="D48" s="301"/>
      <c r="E48" s="301"/>
      <c r="F48" s="11"/>
      <c r="G48" s="11"/>
    </row>
    <row r="49" spans="1:7">
      <c r="A49" s="302" t="s">
        <v>622</v>
      </c>
      <c r="B49" s="303"/>
      <c r="C49" s="301"/>
      <c r="D49" s="301"/>
      <c r="E49" s="301"/>
      <c r="F49" s="11"/>
      <c r="G49" s="11"/>
    </row>
    <row r="50" spans="1:7">
      <c r="A50" s="302" t="s">
        <v>182</v>
      </c>
      <c r="B50" s="302"/>
      <c r="C50" s="301"/>
      <c r="D50" s="301"/>
      <c r="E50" s="301"/>
    </row>
    <row r="51" spans="1:7">
      <c r="A51" s="302" t="s">
        <v>502</v>
      </c>
      <c r="B51" s="302"/>
      <c r="C51" s="301"/>
      <c r="D51" s="301"/>
      <c r="E51" s="301"/>
    </row>
    <row r="52" spans="1:7">
      <c r="A52" s="302" t="s">
        <v>518</v>
      </c>
      <c r="B52" s="302"/>
      <c r="C52" s="301"/>
      <c r="D52" s="301"/>
      <c r="E52" s="301"/>
    </row>
    <row r="53" spans="1:7">
      <c r="A53" s="302" t="s">
        <v>529</v>
      </c>
      <c r="B53" s="302"/>
      <c r="C53" s="301"/>
      <c r="D53" s="301"/>
      <c r="E53" s="301"/>
    </row>
    <row r="54" spans="1:7">
      <c r="A54" s="302" t="s">
        <v>14</v>
      </c>
      <c r="B54" s="302"/>
      <c r="C54" s="301"/>
      <c r="D54" s="301"/>
      <c r="E54" s="301"/>
    </row>
    <row r="55" spans="1:7">
      <c r="A55" s="302" t="s">
        <v>338</v>
      </c>
      <c r="B55" s="302"/>
      <c r="C55" s="301"/>
      <c r="D55" s="301"/>
      <c r="E55" s="301"/>
    </row>
    <row r="56" spans="1:7">
      <c r="A56" s="302" t="s">
        <v>623</v>
      </c>
      <c r="B56" s="301"/>
      <c r="C56" s="301"/>
      <c r="D56" s="301"/>
      <c r="E56" s="301"/>
    </row>
    <row r="57" spans="1:7">
      <c r="A57" s="301" t="s">
        <v>624</v>
      </c>
      <c r="B57" s="305"/>
      <c r="C57" s="305"/>
      <c r="D57" s="301"/>
      <c r="E57" s="301"/>
    </row>
    <row r="58" spans="1:7">
      <c r="A58" s="301" t="s">
        <v>499</v>
      </c>
      <c r="B58" s="305"/>
      <c r="C58" s="305"/>
      <c r="D58" s="301"/>
      <c r="E58" s="301"/>
    </row>
    <row r="59" spans="1:7">
      <c r="A59" s="302" t="s">
        <v>317</v>
      </c>
      <c r="B59" s="302"/>
      <c r="C59" s="301"/>
      <c r="D59" s="301"/>
      <c r="E59" s="301"/>
    </row>
    <row r="60" spans="1:7">
      <c r="A60" s="302" t="s">
        <v>498</v>
      </c>
      <c r="B60" s="302"/>
      <c r="C60" s="301"/>
      <c r="D60" s="301"/>
      <c r="E60" s="301"/>
    </row>
    <row r="61" spans="1:7">
      <c r="A61" s="302" t="s">
        <v>528</v>
      </c>
      <c r="B61" s="302"/>
      <c r="C61" s="301"/>
      <c r="D61" s="301"/>
      <c r="E61" s="301"/>
    </row>
    <row r="62" spans="1:7">
      <c r="A62" s="304" t="s">
        <v>625</v>
      </c>
      <c r="B62" s="302"/>
      <c r="C62" s="301"/>
      <c r="D62" s="301"/>
      <c r="E62" s="301"/>
    </row>
    <row r="63" spans="1:7">
      <c r="A63" s="304" t="s">
        <v>626</v>
      </c>
      <c r="B63" s="302"/>
      <c r="C63" s="301"/>
      <c r="D63" s="301"/>
      <c r="E63" s="301"/>
    </row>
    <row r="64" spans="1:7">
      <c r="A64" s="304" t="s">
        <v>627</v>
      </c>
      <c r="B64" s="302"/>
      <c r="C64" s="301"/>
      <c r="D64" s="301"/>
      <c r="E64" s="301"/>
    </row>
    <row r="65" spans="1:5">
      <c r="A65" s="302" t="s">
        <v>628</v>
      </c>
      <c r="B65" s="302"/>
      <c r="C65" s="301"/>
      <c r="D65" s="301"/>
      <c r="E65" s="301"/>
    </row>
    <row r="66" spans="1:5">
      <c r="A66" s="302" t="s">
        <v>24</v>
      </c>
      <c r="B66" s="302"/>
      <c r="C66" s="301"/>
      <c r="D66" s="301"/>
      <c r="E66" s="301"/>
    </row>
    <row r="67" spans="1:5">
      <c r="A67" s="302" t="s">
        <v>25</v>
      </c>
      <c r="B67" s="302"/>
      <c r="C67" s="301"/>
      <c r="D67" s="301"/>
      <c r="E67" s="301"/>
    </row>
    <row r="68" spans="1:5">
      <c r="A68" s="302" t="s">
        <v>19</v>
      </c>
      <c r="B68" s="302"/>
      <c r="C68" s="301"/>
      <c r="D68" s="301"/>
      <c r="E68" s="301"/>
    </row>
    <row r="69" spans="1:5">
      <c r="A69" s="302" t="s">
        <v>629</v>
      </c>
      <c r="B69" s="302"/>
      <c r="C69" s="301"/>
      <c r="D69" s="301"/>
      <c r="E69" s="301"/>
    </row>
    <row r="70" spans="1:5">
      <c r="A70" s="302" t="s">
        <v>178</v>
      </c>
      <c r="B70" s="302"/>
      <c r="C70" s="301"/>
      <c r="D70" s="301"/>
      <c r="E70" s="301"/>
    </row>
    <row r="71" spans="1:5">
      <c r="A71" s="302" t="s">
        <v>179</v>
      </c>
      <c r="B71" s="302"/>
      <c r="C71" s="301"/>
      <c r="D71" s="301"/>
      <c r="E71" s="301"/>
    </row>
    <row r="72" spans="1:5">
      <c r="A72" s="302" t="s">
        <v>85</v>
      </c>
      <c r="B72" s="302"/>
      <c r="C72" s="301"/>
      <c r="D72" s="301"/>
      <c r="E72" s="301"/>
    </row>
    <row r="73" spans="1:5">
      <c r="A73" s="302" t="s">
        <v>652</v>
      </c>
      <c r="B73" s="302"/>
      <c r="C73" s="301"/>
      <c r="D73" s="301"/>
      <c r="E73" s="301"/>
    </row>
    <row r="74" spans="1:5">
      <c r="A74" s="302" t="s">
        <v>630</v>
      </c>
      <c r="B74" s="302"/>
      <c r="C74" s="301"/>
      <c r="D74" s="301"/>
      <c r="E74" s="301"/>
    </row>
    <row r="75" spans="1:5">
      <c r="A75" s="302" t="s">
        <v>365</v>
      </c>
      <c r="B75" s="302"/>
      <c r="C75" s="301"/>
      <c r="D75" s="301"/>
      <c r="E75" s="301"/>
    </row>
    <row r="76" spans="1:5">
      <c r="A76" s="302" t="s">
        <v>359</v>
      </c>
      <c r="B76" s="302"/>
      <c r="C76" s="301"/>
      <c r="D76" s="301"/>
      <c r="E76" s="301"/>
    </row>
    <row r="77" spans="1:5">
      <c r="A77" s="302" t="s">
        <v>356</v>
      </c>
      <c r="B77" s="302"/>
      <c r="C77" s="301"/>
      <c r="D77" s="301"/>
      <c r="E77" s="301"/>
    </row>
    <row r="78" spans="1:5">
      <c r="A78" s="302" t="s">
        <v>357</v>
      </c>
      <c r="B78" s="302"/>
      <c r="C78" s="301"/>
      <c r="D78" s="301"/>
      <c r="E78" s="301"/>
    </row>
    <row r="79" spans="1:5">
      <c r="A79" s="302" t="s">
        <v>358</v>
      </c>
      <c r="B79" s="302"/>
      <c r="C79" s="301"/>
      <c r="D79" s="301"/>
      <c r="E79" s="301"/>
    </row>
    <row r="80" spans="1:5">
      <c r="A80" s="302" t="s">
        <v>694</v>
      </c>
      <c r="B80" s="302"/>
      <c r="C80" s="301"/>
      <c r="D80" s="301"/>
      <c r="E80" s="301"/>
    </row>
    <row r="81" spans="1:5">
      <c r="A81" s="306" t="s">
        <v>631</v>
      </c>
      <c r="B81" s="302"/>
      <c r="C81" s="301"/>
      <c r="D81" s="301"/>
      <c r="E81" s="301"/>
    </row>
    <row r="82" spans="1:5">
      <c r="A82" s="301" t="s">
        <v>17</v>
      </c>
      <c r="B82" s="302"/>
      <c r="C82" s="301"/>
      <c r="D82" s="301"/>
      <c r="E82" s="301"/>
    </row>
    <row r="83" spans="1:5">
      <c r="A83" s="301" t="s">
        <v>56</v>
      </c>
      <c r="B83" s="302"/>
      <c r="C83" s="301"/>
      <c r="D83" s="301"/>
      <c r="E83" s="301"/>
    </row>
    <row r="84" spans="1:5">
      <c r="A84" s="301" t="s">
        <v>111</v>
      </c>
      <c r="B84" s="302"/>
      <c r="C84" s="301"/>
      <c r="D84" s="301"/>
      <c r="E84" s="301"/>
    </row>
    <row r="85" spans="1:5">
      <c r="A85" s="301" t="s">
        <v>632</v>
      </c>
      <c r="B85" s="302"/>
      <c r="C85" s="301"/>
      <c r="D85" s="301"/>
      <c r="E85" s="301"/>
    </row>
    <row r="86" spans="1:5">
      <c r="A86" s="301" t="s">
        <v>321</v>
      </c>
      <c r="B86" s="302"/>
      <c r="C86" s="301"/>
      <c r="D86" s="301"/>
      <c r="E86" s="301"/>
    </row>
    <row r="195" spans="1:3">
      <c r="A195" t="s">
        <v>1270</v>
      </c>
      <c r="B195" t="s">
        <v>1271</v>
      </c>
      <c r="C195" t="e">
        <v>#REF!</v>
      </c>
    </row>
    <row r="196" spans="1:3" ht="15">
      <c r="A196" s="383"/>
    </row>
  </sheetData>
  <sortState xmlns:xlrd2="http://schemas.microsoft.com/office/spreadsheetml/2017/richdata2" ref="A2:A31">
    <sortCondition ref="A2:A31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96"/>
  <sheetViews>
    <sheetView workbookViewId="0">
      <selection activeCell="A21" sqref="A21"/>
    </sheetView>
  </sheetViews>
  <sheetFormatPr defaultRowHeight="14.25"/>
  <cols>
    <col min="1" max="1" width="24.25" customWidth="1"/>
    <col min="2" max="2" width="11.375" customWidth="1"/>
    <col min="3" max="3" width="20.375" customWidth="1"/>
  </cols>
  <sheetData>
    <row r="1" spans="1:8" ht="15">
      <c r="A1" s="121" t="s">
        <v>63</v>
      </c>
      <c r="F1" s="57" t="s">
        <v>95</v>
      </c>
      <c r="G1" s="57"/>
      <c r="H1" s="57"/>
    </row>
    <row r="2" spans="1:8">
      <c r="F2" s="189" t="s">
        <v>834</v>
      </c>
      <c r="G2" s="189"/>
      <c r="H2" s="189"/>
    </row>
    <row r="3" spans="1:8">
      <c r="A3" s="446" t="s">
        <v>1633</v>
      </c>
      <c r="B3" s="447" t="s">
        <v>374</v>
      </c>
      <c r="C3" s="447" t="str">
        <f>CONCATENATE(A3,B3)</f>
        <v>00:40 1-7 (st. nr 41)</v>
      </c>
      <c r="D3" s="447" t="str">
        <f>LEFT(C3,5)</f>
        <v>00:40</v>
      </c>
      <c r="F3" s="58" t="s">
        <v>958</v>
      </c>
      <c r="G3" s="58"/>
      <c r="H3" s="58"/>
    </row>
    <row r="4" spans="1:8">
      <c r="A4" s="190" t="s">
        <v>503</v>
      </c>
      <c r="B4" s="191" t="s">
        <v>374</v>
      </c>
      <c r="C4" s="191" t="str">
        <f>CONCATENATE(A4,B4)</f>
        <v>00:50 1-7 J (st. nr 41)</v>
      </c>
      <c r="D4" s="191" t="str">
        <f>LEFT(C4,5)</f>
        <v>00:50</v>
      </c>
      <c r="E4" t="s">
        <v>1142</v>
      </c>
      <c r="F4" s="448" t="s">
        <v>1282</v>
      </c>
      <c r="G4" s="449"/>
      <c r="H4" s="449"/>
    </row>
    <row r="5" spans="1:8">
      <c r="A5" s="100" t="s">
        <v>97</v>
      </c>
      <c r="B5" s="76" t="s">
        <v>96</v>
      </c>
      <c r="C5" s="94" t="str">
        <f>CONCATENATE(A5,B5)</f>
        <v>10:15 1-7 (st. nr 11)</v>
      </c>
      <c r="D5" s="94" t="str">
        <f>LEFT(C5,5)</f>
        <v>10:15</v>
      </c>
      <c r="E5" t="s">
        <v>1142</v>
      </c>
    </row>
    <row r="6" spans="1:8">
      <c r="A6" s="101" t="s">
        <v>165</v>
      </c>
      <c r="B6" s="66" t="s">
        <v>936</v>
      </c>
      <c r="C6" s="59" t="str">
        <f>CONCATENATE(A6,B6)</f>
        <v>18:50 1-7 (st. nr 43)</v>
      </c>
      <c r="D6" s="59" t="str">
        <f>LEFT(C6,5)</f>
        <v>18:50</v>
      </c>
      <c r="E6" t="s">
        <v>796</v>
      </c>
    </row>
    <row r="7" spans="1:8">
      <c r="A7" s="190" t="s">
        <v>1430</v>
      </c>
      <c r="B7" s="191" t="s">
        <v>374</v>
      </c>
      <c r="C7" s="191" t="str">
        <f>CONCATENATE(A7,B7)</f>
        <v>23:15 1-7 J  (st. nr 41)</v>
      </c>
      <c r="D7" s="191" t="str">
        <f>LEFT(C7,5)</f>
        <v>23:15</v>
      </c>
      <c r="E7" t="s">
        <v>1142</v>
      </c>
    </row>
    <row r="15" spans="1:8">
      <c r="C15" t="s">
        <v>423</v>
      </c>
    </row>
    <row r="195" spans="1:3">
      <c r="A195" t="s">
        <v>1270</v>
      </c>
      <c r="B195" t="s">
        <v>1271</v>
      </c>
      <c r="C195" t="e">
        <v>#REF!</v>
      </c>
    </row>
    <row r="196" spans="1:3" ht="15">
      <c r="A196" s="383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AC0A-0FEF-4FA1-9B9D-FB504E6DFEE0}">
  <dimension ref="A1:F194"/>
  <sheetViews>
    <sheetView workbookViewId="0">
      <selection activeCell="E13" sqref="E13"/>
    </sheetView>
  </sheetViews>
  <sheetFormatPr defaultRowHeight="14.25"/>
  <cols>
    <col min="1" max="1" width="16.375" customWidth="1"/>
    <col min="2" max="2" width="15.5" customWidth="1"/>
    <col min="3" max="3" width="23.5" customWidth="1"/>
    <col min="4" max="4" width="13" customWidth="1"/>
    <col min="6" max="6" width="14.5" customWidth="1"/>
  </cols>
  <sheetData>
    <row r="1" spans="1:6" ht="15">
      <c r="A1" s="131" t="s">
        <v>64</v>
      </c>
    </row>
    <row r="2" spans="1:6">
      <c r="F2" s="11"/>
    </row>
    <row r="3" spans="1:6">
      <c r="A3" s="66" t="s">
        <v>1504</v>
      </c>
      <c r="B3" s="101" t="s">
        <v>96</v>
      </c>
      <c r="C3" s="59" t="str">
        <f t="shared" ref="C3" si="0">CONCATENATE(A3,B3)</f>
        <v>00:10 1 2 6 7 (st. nr 11)</v>
      </c>
      <c r="D3" s="59" t="str">
        <f t="shared" ref="D3" si="1">LEFT(C3,5)</f>
        <v>00:10</v>
      </c>
      <c r="F3" s="2" t="s">
        <v>100</v>
      </c>
    </row>
    <row r="193" spans="1:3">
      <c r="A193" t="s">
        <v>1270</v>
      </c>
      <c r="B193" t="s">
        <v>1271</v>
      </c>
      <c r="C193" t="e">
        <v>#REF!</v>
      </c>
    </row>
    <row r="194" spans="1:3" ht="15">
      <c r="A194" s="383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98"/>
  <sheetViews>
    <sheetView workbookViewId="0">
      <selection activeCell="A14" sqref="A14:D14"/>
    </sheetView>
  </sheetViews>
  <sheetFormatPr defaultRowHeight="14.25"/>
  <cols>
    <col min="1" max="1" width="19.5" customWidth="1"/>
    <col min="2" max="2" width="10.625" customWidth="1"/>
    <col min="3" max="3" width="26.875" customWidth="1"/>
    <col min="5" max="5" width="34.875" customWidth="1"/>
    <col min="11" max="11" width="11.875" customWidth="1"/>
  </cols>
  <sheetData>
    <row r="1" spans="1:11" ht="15">
      <c r="A1" s="89" t="s">
        <v>298</v>
      </c>
      <c r="B1" s="1"/>
      <c r="C1" s="1"/>
      <c r="D1" s="1"/>
      <c r="E1" s="11"/>
      <c r="F1" s="155" t="s">
        <v>701</v>
      </c>
      <c r="G1" s="156"/>
      <c r="H1" s="155"/>
      <c r="I1" s="155"/>
      <c r="J1" s="155"/>
      <c r="K1" s="155"/>
    </row>
    <row r="2" spans="1:11">
      <c r="A2" s="1"/>
      <c r="B2" s="1"/>
      <c r="C2" s="1"/>
      <c r="D2" s="1"/>
      <c r="F2" s="159" t="s">
        <v>702</v>
      </c>
      <c r="G2" s="122"/>
      <c r="H2" s="122"/>
      <c r="I2" s="122"/>
      <c r="J2" s="122"/>
      <c r="K2" s="122"/>
    </row>
    <row r="3" spans="1:11">
      <c r="A3" s="134" t="s">
        <v>559</v>
      </c>
      <c r="B3" s="123" t="s">
        <v>703</v>
      </c>
      <c r="C3" s="135" t="str">
        <f t="shared" ref="C3:C21" si="0">CONCATENATE(A3,B3)</f>
        <v>07:10 DGwV (st. nr 3)</v>
      </c>
      <c r="D3" s="135" t="str">
        <f t="shared" ref="D3:D21" si="1">LEFT(C3,5)</f>
        <v>07:10</v>
      </c>
      <c r="E3" t="s">
        <v>1431</v>
      </c>
    </row>
    <row r="4" spans="1:11">
      <c r="A4" s="134" t="s">
        <v>1433</v>
      </c>
      <c r="B4" s="123" t="s">
        <v>703</v>
      </c>
      <c r="C4" s="135" t="str">
        <f t="shared" si="0"/>
        <v>07:45 DGwV (st. nr 3)</v>
      </c>
      <c r="D4" s="135" t="str">
        <f t="shared" si="1"/>
        <v>07:45</v>
      </c>
    </row>
    <row r="5" spans="1:11">
      <c r="A5" s="157" t="s">
        <v>710</v>
      </c>
      <c r="B5" s="291" t="s">
        <v>703</v>
      </c>
      <c r="C5" s="158" t="str">
        <f t="shared" si="0"/>
        <v>08:10 D (st. nr 3)</v>
      </c>
      <c r="D5" s="158" t="str">
        <f t="shared" si="1"/>
        <v>08:10</v>
      </c>
    </row>
    <row r="6" spans="1:11">
      <c r="A6" s="157" t="s">
        <v>1399</v>
      </c>
      <c r="B6" s="291" t="s">
        <v>703</v>
      </c>
      <c r="C6" s="158" t="str">
        <f t="shared" si="0"/>
        <v>08:50 D6*7* (st. nr 3)</v>
      </c>
      <c r="D6" s="158" t="str">
        <f t="shared" si="1"/>
        <v>08:50</v>
      </c>
    </row>
    <row r="7" spans="1:11">
      <c r="A7" s="454" t="s">
        <v>896</v>
      </c>
      <c r="B7" s="454" t="s">
        <v>703</v>
      </c>
      <c r="C7" s="455" t="str">
        <f t="shared" si="0"/>
        <v>09:40 D (st. nr 3)</v>
      </c>
      <c r="D7" s="455" t="str">
        <f t="shared" si="1"/>
        <v>09:40</v>
      </c>
    </row>
    <row r="8" spans="1:11">
      <c r="A8" s="157" t="s">
        <v>1400</v>
      </c>
      <c r="B8" s="291" t="s">
        <v>703</v>
      </c>
      <c r="C8" s="158" t="str">
        <f t="shared" si="0"/>
        <v>10:00 D6*7* (st. nr 3)</v>
      </c>
      <c r="D8" s="158" t="str">
        <f t="shared" si="1"/>
        <v>10:00</v>
      </c>
    </row>
    <row r="9" spans="1:11">
      <c r="A9" s="134" t="s">
        <v>1434</v>
      </c>
      <c r="B9" s="123" t="s">
        <v>703</v>
      </c>
      <c r="C9" s="135" t="str">
        <f t="shared" si="0"/>
        <v>10:45 DGwV (st. nr 3)</v>
      </c>
      <c r="D9" s="135" t="str">
        <f t="shared" si="1"/>
        <v>10:45</v>
      </c>
    </row>
    <row r="10" spans="1:11">
      <c r="A10" s="454" t="s">
        <v>1397</v>
      </c>
      <c r="B10" s="454" t="s">
        <v>703</v>
      </c>
      <c r="C10" s="455" t="str">
        <f t="shared" si="0"/>
        <v>11:05 D (st. nr 3)</v>
      </c>
      <c r="D10" s="455" t="str">
        <f t="shared" si="1"/>
        <v>11:05</v>
      </c>
    </row>
    <row r="11" spans="1:11">
      <c r="A11" s="157" t="s">
        <v>1398</v>
      </c>
      <c r="B11" s="291" t="s">
        <v>703</v>
      </c>
      <c r="C11" s="158" t="str">
        <f t="shared" si="0"/>
        <v>11:55 D (st. nr 3)</v>
      </c>
      <c r="D11" s="158" t="str">
        <f t="shared" si="1"/>
        <v>11:55</v>
      </c>
    </row>
    <row r="12" spans="1:11">
      <c r="A12" s="157" t="s">
        <v>1401</v>
      </c>
      <c r="B12" s="291" t="s">
        <v>703</v>
      </c>
      <c r="C12" s="158" t="str">
        <f t="shared" si="0"/>
        <v>12:30 D6*7* (st. nr 3)</v>
      </c>
      <c r="D12" s="158" t="str">
        <f t="shared" si="1"/>
        <v>12:30</v>
      </c>
    </row>
    <row r="13" spans="1:11">
      <c r="A13" s="157" t="s">
        <v>606</v>
      </c>
      <c r="B13" s="291" t="s">
        <v>703</v>
      </c>
      <c r="C13" s="158" t="str">
        <f t="shared" si="0"/>
        <v>13:15 D (st. nr 3)</v>
      </c>
      <c r="D13" s="158" t="str">
        <f t="shared" si="1"/>
        <v>13:15</v>
      </c>
    </row>
    <row r="14" spans="1:11">
      <c r="A14" s="454" t="s">
        <v>190</v>
      </c>
      <c r="B14" s="454" t="s">
        <v>703</v>
      </c>
      <c r="C14" s="455" t="str">
        <f t="shared" si="0"/>
        <v>14:00 D (st. nr 3)</v>
      </c>
      <c r="D14" s="455" t="str">
        <f t="shared" si="1"/>
        <v>14:00</v>
      </c>
    </row>
    <row r="15" spans="1:11">
      <c r="A15" s="134" t="s">
        <v>560</v>
      </c>
      <c r="B15" s="123" t="s">
        <v>703</v>
      </c>
      <c r="C15" s="135" t="str">
        <f t="shared" si="0"/>
        <v>14:15 DGwV (st. nr 3)</v>
      </c>
      <c r="D15" s="135" t="str">
        <f t="shared" si="1"/>
        <v>14:15</v>
      </c>
      <c r="E15" t="s">
        <v>1431</v>
      </c>
    </row>
    <row r="16" spans="1:11">
      <c r="A16" s="134" t="s">
        <v>1435</v>
      </c>
      <c r="B16" s="123" t="s">
        <v>703</v>
      </c>
      <c r="C16" s="135" t="str">
        <f t="shared" si="0"/>
        <v>14:40 DGwV (st. nr 3)</v>
      </c>
      <c r="D16" s="135" t="str">
        <f t="shared" si="1"/>
        <v>14:40</v>
      </c>
    </row>
    <row r="17" spans="1:16">
      <c r="A17" s="157" t="s">
        <v>118</v>
      </c>
      <c r="B17" s="291" t="s">
        <v>703</v>
      </c>
      <c r="C17" s="158" t="str">
        <f t="shared" si="0"/>
        <v>15:00 D (st. nr 3)</v>
      </c>
      <c r="D17" s="158" t="str">
        <f t="shared" si="1"/>
        <v>15:00</v>
      </c>
    </row>
    <row r="18" spans="1:16">
      <c r="A18" s="157" t="s">
        <v>1402</v>
      </c>
      <c r="B18" s="291" t="s">
        <v>703</v>
      </c>
      <c r="C18" s="158" t="str">
        <f t="shared" si="0"/>
        <v>15:45 D6*7* (st. nr 3)</v>
      </c>
      <c r="D18" s="158" t="str">
        <f t="shared" si="1"/>
        <v>15:45</v>
      </c>
    </row>
    <row r="19" spans="1:16">
      <c r="A19" s="157" t="s">
        <v>1403</v>
      </c>
      <c r="B19" s="291" t="s">
        <v>703</v>
      </c>
      <c r="C19" s="158" t="str">
        <f t="shared" si="0"/>
        <v>17:00 D6*7* (st. nr 3)</v>
      </c>
      <c r="D19" s="158" t="str">
        <f t="shared" si="1"/>
        <v>17:00</v>
      </c>
    </row>
    <row r="20" spans="1:16">
      <c r="A20" s="157" t="s">
        <v>757</v>
      </c>
      <c r="B20" s="291" t="s">
        <v>703</v>
      </c>
      <c r="C20" s="158" t="str">
        <f t="shared" si="0"/>
        <v>17:35 D (st. nr 3)</v>
      </c>
      <c r="D20" s="158" t="str">
        <f t="shared" si="1"/>
        <v>17:35</v>
      </c>
    </row>
    <row r="21" spans="1:16">
      <c r="A21" s="157" t="s">
        <v>1404</v>
      </c>
      <c r="B21" s="291" t="s">
        <v>703</v>
      </c>
      <c r="C21" s="158" t="str">
        <f t="shared" si="0"/>
        <v>19:05 D6*7* (st. nr 3)</v>
      </c>
      <c r="D21" s="158" t="str">
        <f t="shared" si="1"/>
        <v>19:05</v>
      </c>
      <c r="I21" s="58"/>
      <c r="J21" s="58"/>
      <c r="K21" s="58"/>
      <c r="L21" s="58"/>
      <c r="M21" s="58"/>
      <c r="N21" s="58"/>
      <c r="O21" s="58"/>
      <c r="P21" s="58"/>
    </row>
    <row r="22" spans="1:16">
      <c r="I22" s="58"/>
      <c r="J22" s="58"/>
      <c r="K22" s="58"/>
      <c r="L22" s="58"/>
      <c r="M22" s="58"/>
      <c r="N22" s="58"/>
      <c r="O22" s="58"/>
      <c r="P22" s="58"/>
    </row>
    <row r="23" spans="1:16">
      <c r="I23" s="58"/>
      <c r="J23" s="58"/>
      <c r="K23" s="58"/>
      <c r="L23" s="58"/>
      <c r="M23" s="58"/>
      <c r="N23" s="58"/>
      <c r="O23" s="58"/>
      <c r="P23" s="58"/>
    </row>
    <row r="24" spans="1:16">
      <c r="I24" s="58"/>
      <c r="J24" s="58"/>
      <c r="K24" s="70"/>
      <c r="L24" s="58"/>
      <c r="M24" s="58"/>
      <c r="N24" s="58"/>
      <c r="O24" s="58"/>
      <c r="P24" s="58"/>
    </row>
    <row r="25" spans="1:16">
      <c r="I25" s="58"/>
      <c r="J25" s="73"/>
      <c r="K25" s="58"/>
      <c r="L25" s="58"/>
      <c r="M25" s="58"/>
      <c r="N25" s="58"/>
      <c r="O25" s="58"/>
      <c r="P25" s="58"/>
    </row>
    <row r="26" spans="1:16">
      <c r="I26" s="58"/>
      <c r="J26" s="70"/>
      <c r="K26" s="58"/>
      <c r="L26" s="58"/>
      <c r="M26" s="58"/>
      <c r="N26" s="58"/>
      <c r="O26" s="58"/>
      <c r="P26" s="58"/>
    </row>
    <row r="27" spans="1:16">
      <c r="I27" s="58"/>
      <c r="J27" s="58"/>
      <c r="K27" s="58"/>
      <c r="L27" s="58"/>
      <c r="M27" s="58"/>
      <c r="N27" s="58"/>
      <c r="O27" s="58"/>
      <c r="P27" s="58"/>
    </row>
    <row r="28" spans="1:16">
      <c r="I28" s="58"/>
      <c r="J28" s="58"/>
      <c r="K28" s="58"/>
      <c r="L28" s="58"/>
      <c r="M28" s="58"/>
      <c r="N28" s="58"/>
      <c r="O28" s="58"/>
      <c r="P28" s="58"/>
    </row>
    <row r="29" spans="1:16">
      <c r="I29" s="58"/>
      <c r="J29" s="58"/>
      <c r="K29" s="58"/>
      <c r="L29" s="58"/>
      <c r="M29" s="58"/>
      <c r="N29" s="58"/>
      <c r="O29" s="58"/>
      <c r="P29" s="58"/>
    </row>
    <row r="30" spans="1:16">
      <c r="I30" s="58"/>
      <c r="J30" s="58"/>
      <c r="K30" s="58"/>
      <c r="L30" s="58"/>
      <c r="M30" s="58"/>
      <c r="N30" s="58"/>
      <c r="O30" s="58"/>
      <c r="P30" s="58"/>
    </row>
    <row r="197" spans="1:3">
      <c r="A197" t="s">
        <v>1270</v>
      </c>
      <c r="B197" t="s">
        <v>1271</v>
      </c>
      <c r="C197" t="e">
        <v>#REF!</v>
      </c>
    </row>
    <row r="198" spans="1:3" ht="15">
      <c r="A198" s="383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9834-A87A-43E6-A00D-04976D03FFDD}">
  <dimension ref="A1:D195"/>
  <sheetViews>
    <sheetView workbookViewId="0">
      <selection activeCell="D17" sqref="D17"/>
    </sheetView>
  </sheetViews>
  <sheetFormatPr defaultRowHeight="14.25"/>
  <cols>
    <col min="2" max="2" width="13.125" customWidth="1"/>
    <col min="3" max="3" width="18.25" customWidth="1"/>
    <col min="4" max="4" width="12.625" customWidth="1"/>
  </cols>
  <sheetData>
    <row r="1" spans="1:4" ht="15">
      <c r="A1" s="121" t="s">
        <v>526</v>
      </c>
    </row>
    <row r="3" spans="1:4">
      <c r="A3" s="101" t="s">
        <v>1236</v>
      </c>
      <c r="B3" s="69" t="s">
        <v>651</v>
      </c>
      <c r="C3" s="79" t="str">
        <f t="shared" ref="C3" si="0">CONCATENATE(A3,B3)</f>
        <v>09:10 D (st. nr 16)</v>
      </c>
      <c r="D3" s="79" t="str">
        <f t="shared" ref="D3" si="1">LEFT(C3,5)</f>
        <v>09:10</v>
      </c>
    </row>
    <row r="4" spans="1:4">
      <c r="A4" s="233"/>
      <c r="B4" s="54"/>
      <c r="C4" s="1"/>
      <c r="D4" s="1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3D8C-8213-4D55-BD4D-0BCD4A9EE042}">
  <dimension ref="A1:E195"/>
  <sheetViews>
    <sheetView workbookViewId="0">
      <selection activeCell="A11" sqref="A11"/>
    </sheetView>
  </sheetViews>
  <sheetFormatPr defaultRowHeight="14.25"/>
  <cols>
    <col min="1" max="1" width="18" customWidth="1"/>
    <col min="2" max="2" width="14.875" customWidth="1"/>
    <col min="3" max="3" width="15.5" customWidth="1"/>
  </cols>
  <sheetData>
    <row r="1" spans="1:5" ht="15">
      <c r="A1" s="121" t="s">
        <v>64</v>
      </c>
      <c r="E1" t="s">
        <v>95</v>
      </c>
    </row>
    <row r="3" spans="1:5">
      <c r="A3" s="69" t="s">
        <v>1631</v>
      </c>
      <c r="B3" s="69" t="s">
        <v>112</v>
      </c>
      <c r="C3" s="79" t="str">
        <f>CONCATENATE(A3,B3)</f>
        <v>10:20 1-7 (st. nr 12)</v>
      </c>
      <c r="D3" s="79" t="str">
        <f>LEFT(C3,5)</f>
        <v>10:20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26C8A-5F83-4A5E-B98C-6CC1C8F78479}">
  <dimension ref="A1:H196"/>
  <sheetViews>
    <sheetView workbookViewId="0">
      <selection activeCell="C15" sqref="C15"/>
    </sheetView>
  </sheetViews>
  <sheetFormatPr defaultRowHeight="14.25"/>
  <cols>
    <col min="1" max="1" width="13.125" customWidth="1"/>
    <col min="2" max="2" width="12.375" customWidth="1"/>
    <col min="3" max="3" width="25.625" customWidth="1"/>
    <col min="5" max="5" width="38.75" customWidth="1"/>
  </cols>
  <sheetData>
    <row r="1" spans="1:8" ht="15">
      <c r="A1" s="121" t="s">
        <v>329</v>
      </c>
      <c r="F1" s="11" t="s">
        <v>587</v>
      </c>
    </row>
    <row r="2" spans="1:8">
      <c r="F2" s="84" t="s">
        <v>442</v>
      </c>
      <c r="G2" s="82"/>
      <c r="H2" s="82"/>
    </row>
    <row r="3" spans="1:8">
      <c r="A3" s="88" t="s">
        <v>1285</v>
      </c>
      <c r="B3" s="69" t="s">
        <v>374</v>
      </c>
      <c r="C3" s="59" t="str">
        <f t="shared" ref="C3" si="0">CONCATENATE(A3,B3)</f>
        <v>01:00 1-7 $ (st. nr 41)</v>
      </c>
      <c r="D3" s="59" t="str">
        <f t="shared" ref="D3" si="1">LEFT(C3,5)</f>
        <v>01:00</v>
      </c>
      <c r="F3" s="267" t="s">
        <v>599</v>
      </c>
      <c r="G3" s="267"/>
      <c r="H3" s="267"/>
    </row>
    <row r="4" spans="1:8">
      <c r="A4" s="85" t="s">
        <v>1261</v>
      </c>
      <c r="B4" s="87" t="s">
        <v>586</v>
      </c>
      <c r="C4" s="90" t="str">
        <f t="shared" ref="C4:C12" si="2">CONCATENATE(A4,B4)</f>
        <v xml:space="preserve">11:50 1-7****** (st. nr 42) </v>
      </c>
      <c r="D4" s="90" t="str">
        <f t="shared" ref="D4:D12" si="3">LEFT(C4,5)</f>
        <v>11:50</v>
      </c>
      <c r="E4" s="292" t="s">
        <v>1276</v>
      </c>
      <c r="F4" s="326" t="s">
        <v>794</v>
      </c>
      <c r="G4" s="326"/>
      <c r="H4" s="326"/>
    </row>
    <row r="5" spans="1:8">
      <c r="A5" s="85" t="s">
        <v>591</v>
      </c>
      <c r="B5" s="87" t="s">
        <v>373</v>
      </c>
      <c r="C5" s="90" t="str">
        <f t="shared" si="2"/>
        <v>14:30 1-7 (st. nr 42)</v>
      </c>
      <c r="D5" s="90" t="str">
        <f t="shared" si="3"/>
        <v>14:30</v>
      </c>
      <c r="F5" s="326"/>
      <c r="G5" s="326"/>
      <c r="H5" s="326"/>
    </row>
    <row r="6" spans="1:8">
      <c r="A6" s="312" t="s">
        <v>858</v>
      </c>
      <c r="B6" s="312" t="s">
        <v>373</v>
      </c>
      <c r="C6" s="369" t="str">
        <f t="shared" ref="C6" si="4">CONCATENATE(A6,B6)</f>
        <v>18:30 4 7" (st. nr 42)</v>
      </c>
      <c r="D6" s="369" t="str">
        <f t="shared" ref="D6" si="5">LEFT(C6,5)</f>
        <v>18:30</v>
      </c>
      <c r="E6" s="327" t="s">
        <v>866</v>
      </c>
      <c r="F6" s="57" t="s">
        <v>857</v>
      </c>
      <c r="G6" s="57"/>
    </row>
    <row r="7" spans="1:8">
      <c r="A7" s="323" t="s">
        <v>1569</v>
      </c>
      <c r="B7" s="324" t="s">
        <v>374</v>
      </c>
      <c r="C7" s="325" t="str">
        <f t="shared" si="2"/>
        <v>22:10 N (st. nr 41)</v>
      </c>
      <c r="D7" s="325" t="str">
        <f t="shared" si="3"/>
        <v>22:10</v>
      </c>
      <c r="F7" s="57"/>
      <c r="G7" s="57"/>
    </row>
    <row r="8" spans="1:8">
      <c r="A8" s="430" t="s">
        <v>1516</v>
      </c>
      <c r="B8" s="431" t="s">
        <v>374</v>
      </c>
      <c r="C8" s="432" t="str">
        <f t="shared" ref="C8" si="6">CONCATENATE(A8,B8)</f>
        <v>22:55 N* &lt;&gt; (st. nr 41)</v>
      </c>
      <c r="D8" s="432" t="str">
        <f t="shared" ref="D8" si="7">LEFT(C8,5)</f>
        <v>22:55</v>
      </c>
      <c r="E8" s="292" t="s">
        <v>1275</v>
      </c>
      <c r="F8" s="433" t="s">
        <v>1207</v>
      </c>
      <c r="G8" s="433"/>
    </row>
    <row r="9" spans="1:8">
      <c r="A9" s="87" t="s">
        <v>1277</v>
      </c>
      <c r="B9" s="87" t="s">
        <v>373</v>
      </c>
      <c r="C9" s="90" t="str">
        <f t="shared" si="2"/>
        <v>23:20 1-7****** (st. nr 42)</v>
      </c>
      <c r="D9" s="87" t="str">
        <f t="shared" si="3"/>
        <v>23:20</v>
      </c>
      <c r="E9" s="292" t="s">
        <v>1276</v>
      </c>
      <c r="F9" t="s">
        <v>1284</v>
      </c>
    </row>
    <row r="10" spans="1:8">
      <c r="A10" s="479" t="s">
        <v>1629</v>
      </c>
      <c r="B10" s="479" t="s">
        <v>374</v>
      </c>
      <c r="C10" s="139" t="str">
        <f t="shared" ref="C10" si="8">CONCATENATE(A10,B10)</f>
        <v>23:30 N* (st. nr 41)</v>
      </c>
      <c r="D10" s="479" t="str">
        <f t="shared" ref="D10" si="9">LEFT(C10,5)</f>
        <v>23:30</v>
      </c>
      <c r="E10" s="292"/>
      <c r="F10" s="136" t="s">
        <v>1628</v>
      </c>
      <c r="G10" s="136"/>
    </row>
    <row r="11" spans="1:8">
      <c r="A11" s="270" t="s">
        <v>598</v>
      </c>
      <c r="B11" s="270" t="s">
        <v>374</v>
      </c>
      <c r="C11" s="266" t="str">
        <f t="shared" si="2"/>
        <v>23:40 1-7 (st. nr 41)</v>
      </c>
      <c r="D11" s="270" t="str">
        <f t="shared" si="3"/>
        <v>23:40</v>
      </c>
    </row>
    <row r="12" spans="1:8">
      <c r="A12" s="88" t="s">
        <v>330</v>
      </c>
      <c r="B12" s="69" t="s">
        <v>374</v>
      </c>
      <c r="C12" s="59" t="str">
        <f t="shared" si="2"/>
        <v>23:50 1 2 5 6 7 (st. nr 41)</v>
      </c>
      <c r="D12" s="59" t="str">
        <f t="shared" si="3"/>
        <v>23:50</v>
      </c>
    </row>
    <row r="195" spans="1:3">
      <c r="A195" t="s">
        <v>1270</v>
      </c>
      <c r="B195" t="s">
        <v>1271</v>
      </c>
      <c r="C195" t="e">
        <v>#REF!</v>
      </c>
    </row>
    <row r="196" spans="1:3" ht="15">
      <c r="A196" s="383"/>
    </row>
  </sheetData>
  <phoneticPr fontId="2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95"/>
  <sheetViews>
    <sheetView workbookViewId="0">
      <selection activeCell="C13" sqref="C13"/>
    </sheetView>
  </sheetViews>
  <sheetFormatPr defaultRowHeight="14.25"/>
  <cols>
    <col min="1" max="1" width="12.375" customWidth="1"/>
    <col min="2" max="2" width="11" customWidth="1"/>
    <col min="3" max="3" width="22.625" customWidth="1"/>
  </cols>
  <sheetData>
    <row r="1" spans="1:7" ht="15">
      <c r="A1" s="121" t="s">
        <v>213</v>
      </c>
      <c r="B1" s="54"/>
      <c r="E1" s="187" t="s">
        <v>95</v>
      </c>
      <c r="F1" s="188"/>
      <c r="G1" s="116"/>
    </row>
    <row r="2" spans="1:7">
      <c r="B2" s="54"/>
      <c r="E2" s="182" t="s">
        <v>495</v>
      </c>
      <c r="F2" s="182"/>
      <c r="G2" s="182"/>
    </row>
    <row r="3" spans="1:7">
      <c r="A3" s="184" t="s">
        <v>493</v>
      </c>
      <c r="B3" s="186" t="s">
        <v>374</v>
      </c>
      <c r="C3" s="185" t="str">
        <f>CONCATENATE(A3,B3)</f>
        <v>00:25 1-7 (st. nr 41)</v>
      </c>
      <c r="D3" s="185" t="str">
        <f>LEFT(C3,5)</f>
        <v>00:25</v>
      </c>
    </row>
    <row r="4" spans="1:7">
      <c r="A4" s="148" t="s">
        <v>1626</v>
      </c>
      <c r="B4" s="148" t="s">
        <v>96</v>
      </c>
      <c r="C4" s="118" t="str">
        <f>CONCATENATE(A4,B4)</f>
        <v>20:55 1 2 5 6 (st. nr 11)</v>
      </c>
      <c r="D4" s="118" t="str">
        <f>LEFT(C4,5)</f>
        <v>20:55</v>
      </c>
    </row>
    <row r="10" spans="1:7">
      <c r="A10" s="6"/>
      <c r="B10" s="4"/>
      <c r="C10" s="6"/>
      <c r="D10" s="6"/>
    </row>
    <row r="11" spans="1:7">
      <c r="A11" s="6"/>
      <c r="B11" s="4"/>
      <c r="C11" s="6"/>
      <c r="D11" s="6"/>
    </row>
    <row r="12" spans="1:7">
      <c r="A12" s="6"/>
      <c r="B12" s="4"/>
      <c r="C12" s="6"/>
      <c r="D12" s="6"/>
    </row>
    <row r="13" spans="1:7">
      <c r="A13" s="6"/>
      <c r="B13" s="4"/>
      <c r="C13" s="6"/>
      <c r="D13" s="6"/>
    </row>
    <row r="14" spans="1:7">
      <c r="A14" s="6"/>
      <c r="B14" s="4"/>
      <c r="C14" s="6"/>
      <c r="D14" s="6"/>
    </row>
    <row r="15" spans="1:7">
      <c r="A15" s="6"/>
      <c r="B15" s="4"/>
      <c r="C15" s="6"/>
      <c r="D15" s="6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95"/>
  <sheetViews>
    <sheetView workbookViewId="0">
      <selection activeCell="G31" sqref="G31"/>
    </sheetView>
  </sheetViews>
  <sheetFormatPr defaultRowHeight="14.25"/>
  <cols>
    <col min="1" max="1" width="13.875" customWidth="1"/>
    <col min="2" max="2" width="12.125" customWidth="1"/>
    <col min="3" max="3" width="20.875" customWidth="1"/>
  </cols>
  <sheetData>
    <row r="1" spans="1:6" ht="15">
      <c r="A1" s="121" t="s">
        <v>446</v>
      </c>
      <c r="B1" s="54"/>
      <c r="E1" s="11" t="s">
        <v>95</v>
      </c>
      <c r="F1" s="18"/>
    </row>
    <row r="2" spans="1:6">
      <c r="B2" s="54"/>
    </row>
    <row r="3" spans="1:6">
      <c r="A3" s="69" t="s">
        <v>800</v>
      </c>
      <c r="B3" s="69" t="s">
        <v>96</v>
      </c>
      <c r="C3" s="79" t="str">
        <f>CONCATENATE(A3,B3)</f>
        <v>10:55 1-7^^^^ (st. nr 11)</v>
      </c>
      <c r="D3" s="79" t="str">
        <f>LEFT(C3,5)</f>
        <v>10:55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0C78C-23E0-4B8C-9965-C33AC33A0F56}">
  <dimension ref="A1:J195"/>
  <sheetViews>
    <sheetView workbookViewId="0">
      <selection activeCell="G31" sqref="G31"/>
    </sheetView>
  </sheetViews>
  <sheetFormatPr defaultRowHeight="14.25"/>
  <cols>
    <col min="1" max="1" width="12.625" customWidth="1"/>
    <col min="2" max="2" width="9.625" customWidth="1"/>
    <col min="3" max="3" width="20.375" customWidth="1"/>
  </cols>
  <sheetData>
    <row r="1" spans="1:10" ht="15">
      <c r="A1" s="163" t="s">
        <v>1150</v>
      </c>
      <c r="B1" s="107"/>
      <c r="C1" s="1"/>
      <c r="D1" s="1"/>
      <c r="E1" s="11"/>
      <c r="F1" s="62" t="s">
        <v>661</v>
      </c>
      <c r="G1" s="58"/>
      <c r="H1" s="58"/>
      <c r="I1" s="58"/>
      <c r="J1" s="58"/>
    </row>
    <row r="2" spans="1:10">
      <c r="A2" s="1"/>
      <c r="B2" s="1"/>
      <c r="C2" s="1"/>
      <c r="D2" s="1"/>
    </row>
    <row r="3" spans="1:10">
      <c r="A3" s="66" t="s">
        <v>1151</v>
      </c>
      <c r="B3" s="66" t="s">
        <v>637</v>
      </c>
      <c r="C3" s="59" t="str">
        <f>CONCATENATE(A3,B3)</f>
        <v xml:space="preserve">15:30 1-5dłnV (st. nr 17) </v>
      </c>
      <c r="D3" s="59" t="str">
        <f>LEFT(C3,5)</f>
        <v>15:30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6635-708E-49E0-8B60-5926F91B0CD8}">
  <dimension ref="A1:F195"/>
  <sheetViews>
    <sheetView workbookViewId="0">
      <selection activeCell="G31" sqref="G31"/>
    </sheetView>
  </sheetViews>
  <sheetFormatPr defaultRowHeight="14.25"/>
  <cols>
    <col min="1" max="1" width="14" customWidth="1"/>
    <col min="2" max="2" width="10.875" customWidth="1"/>
    <col min="3" max="3" width="22.5" customWidth="1"/>
  </cols>
  <sheetData>
    <row r="1" spans="1:6" ht="15">
      <c r="A1" s="121" t="s">
        <v>1155</v>
      </c>
    </row>
    <row r="2" spans="1:6">
      <c r="F2" t="s">
        <v>1162</v>
      </c>
    </row>
    <row r="3" spans="1:6">
      <c r="A3" s="86" t="s">
        <v>1156</v>
      </c>
      <c r="B3" s="86" t="s">
        <v>637</v>
      </c>
      <c r="C3" s="86" t="str">
        <f>_xlfn.CONCAT(A3,B3)</f>
        <v xml:space="preserve">07:20 1-6dłnV (st. nr 17) </v>
      </c>
      <c r="D3" s="86" t="str">
        <f>LEFT(C3,5)</f>
        <v>07:20</v>
      </c>
    </row>
    <row r="4" spans="1:6">
      <c r="A4" s="86" t="s">
        <v>1157</v>
      </c>
      <c r="B4" s="86" t="s">
        <v>637</v>
      </c>
      <c r="C4" s="86" t="str">
        <f t="shared" ref="C4:C8" si="0">_xlfn.CONCAT(A4,B4)</f>
        <v xml:space="preserve">11:00 1-5dłnV (st. nr 17) </v>
      </c>
      <c r="D4" s="86" t="str">
        <f t="shared" ref="D4:D8" si="1">LEFT(C4,5)</f>
        <v>11:00</v>
      </c>
    </row>
    <row r="5" spans="1:6">
      <c r="A5" s="86" t="s">
        <v>1158</v>
      </c>
      <c r="B5" s="86" t="s">
        <v>637</v>
      </c>
      <c r="C5" s="86" t="str">
        <f t="shared" si="0"/>
        <v xml:space="preserve">13:50 1-7dłV (st. nr 17) </v>
      </c>
      <c r="D5" s="86" t="str">
        <f t="shared" si="1"/>
        <v>13:50</v>
      </c>
    </row>
    <row r="6" spans="1:6">
      <c r="A6" s="86" t="s">
        <v>1159</v>
      </c>
      <c r="B6" s="86" t="s">
        <v>637</v>
      </c>
      <c r="C6" s="86" t="str">
        <f t="shared" si="0"/>
        <v xml:space="preserve">16:15 1-6dłnV (st. nr 17) </v>
      </c>
      <c r="D6" s="86" t="str">
        <f t="shared" si="1"/>
        <v>16:15</v>
      </c>
    </row>
    <row r="7" spans="1:6">
      <c r="A7" s="86" t="s">
        <v>1160</v>
      </c>
      <c r="B7" s="86" t="s">
        <v>637</v>
      </c>
      <c r="C7" s="86" t="str">
        <f t="shared" si="0"/>
        <v xml:space="preserve">18:10 1-7dłnV (st. nr 17) </v>
      </c>
      <c r="D7" s="86" t="str">
        <f t="shared" si="1"/>
        <v>18:10</v>
      </c>
    </row>
    <row r="8" spans="1:6">
      <c r="A8" s="86" t="s">
        <v>1161</v>
      </c>
      <c r="B8" s="86" t="s">
        <v>637</v>
      </c>
      <c r="C8" s="86" t="str">
        <f t="shared" si="0"/>
        <v xml:space="preserve">19:45 1-5dłnV (st. nr 17) </v>
      </c>
      <c r="D8" s="86" t="str">
        <f t="shared" si="1"/>
        <v>19:45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5"/>
  <sheetViews>
    <sheetView workbookViewId="0">
      <selection activeCell="D22" sqref="D22"/>
    </sheetView>
  </sheetViews>
  <sheetFormatPr defaultRowHeight="14.25"/>
  <cols>
    <col min="1" max="1" width="13.75" customWidth="1"/>
    <col min="2" max="2" width="13.125" customWidth="1"/>
    <col min="3" max="3" width="19.75" customWidth="1"/>
    <col min="4" max="4" width="14.625" customWidth="1"/>
  </cols>
  <sheetData>
    <row r="1" spans="1:10" ht="15">
      <c r="A1" s="89" t="s">
        <v>275</v>
      </c>
      <c r="B1" s="1"/>
      <c r="C1" s="1"/>
      <c r="D1" s="1"/>
      <c r="E1" s="11"/>
      <c r="F1" s="409" t="s">
        <v>276</v>
      </c>
      <c r="G1" s="410"/>
      <c r="H1" s="409"/>
      <c r="I1" s="409"/>
      <c r="J1" s="409"/>
    </row>
    <row r="2" spans="1:10">
      <c r="A2" s="1"/>
      <c r="B2" s="1"/>
      <c r="C2" s="1"/>
      <c r="D2" s="1"/>
      <c r="F2" s="70"/>
      <c r="G2" s="58"/>
      <c r="H2" s="58"/>
      <c r="I2" s="58"/>
      <c r="J2" s="58"/>
    </row>
    <row r="3" spans="1:10">
      <c r="A3" s="406" t="s">
        <v>1220</v>
      </c>
      <c r="B3" s="406" t="s">
        <v>1229</v>
      </c>
      <c r="C3" s="407" t="str">
        <f>CONCATENATE(A3,B3)</f>
        <v>05:35 Dm (st. nr 19)</v>
      </c>
      <c r="D3" s="436" t="str">
        <f>LEFT(C3,5)</f>
        <v>05:35</v>
      </c>
      <c r="E3" s="67"/>
      <c r="F3" s="7"/>
      <c r="I3" s="58"/>
      <c r="J3" s="58"/>
    </row>
    <row r="4" spans="1:10">
      <c r="A4" s="406" t="s">
        <v>1221</v>
      </c>
      <c r="B4" s="406" t="s">
        <v>1229</v>
      </c>
      <c r="C4" s="407" t="str">
        <f t="shared" ref="C4:C15" si="0">CONCATENATE(A4,B4)</f>
        <v>07:15 Dfm (st. nr 19)</v>
      </c>
      <c r="D4" s="436" t="str">
        <f t="shared" ref="D4:D15" si="1">LEFT(C4,5)</f>
        <v>07:15</v>
      </c>
      <c r="F4" s="58"/>
      <c r="G4" s="58"/>
      <c r="H4" s="58"/>
      <c r="I4" s="58"/>
      <c r="J4" s="58"/>
    </row>
    <row r="5" spans="1:10">
      <c r="A5" s="406" t="s">
        <v>394</v>
      </c>
      <c r="B5" s="406" t="s">
        <v>1229</v>
      </c>
      <c r="C5" s="407" t="str">
        <f t="shared" si="0"/>
        <v>07:55 Dm (st. nr 19)</v>
      </c>
      <c r="D5" s="436" t="str">
        <f t="shared" si="1"/>
        <v>07:55</v>
      </c>
    </row>
    <row r="6" spans="1:10">
      <c r="A6" s="406" t="s">
        <v>1222</v>
      </c>
      <c r="B6" s="406" t="s">
        <v>1229</v>
      </c>
      <c r="C6" s="407" t="str">
        <f t="shared" si="0"/>
        <v>08:45 Dfm (st. nr 19)</v>
      </c>
      <c r="D6" s="436" t="str">
        <f t="shared" si="1"/>
        <v>08:45</v>
      </c>
    </row>
    <row r="7" spans="1:10">
      <c r="A7" s="406" t="s">
        <v>1223</v>
      </c>
      <c r="B7" s="406" t="s">
        <v>1229</v>
      </c>
      <c r="C7" s="407" t="str">
        <f t="shared" si="0"/>
        <v>10:20 Dm (st. nr 19)</v>
      </c>
      <c r="D7" s="436" t="str">
        <f t="shared" si="1"/>
        <v>10:20</v>
      </c>
    </row>
    <row r="8" spans="1:10">
      <c r="A8" s="406" t="s">
        <v>1660</v>
      </c>
      <c r="B8" s="406" t="s">
        <v>1229</v>
      </c>
      <c r="C8" s="407" t="str">
        <f t="shared" si="0"/>
        <v>11:10 Dm (st. nr 19)</v>
      </c>
      <c r="D8" s="436" t="str">
        <f t="shared" si="1"/>
        <v>11:10</v>
      </c>
    </row>
    <row r="9" spans="1:10">
      <c r="A9" s="406" t="s">
        <v>1224</v>
      </c>
      <c r="B9" s="406" t="s">
        <v>1229</v>
      </c>
      <c r="C9" s="407" t="str">
        <f t="shared" si="0"/>
        <v>12:15 Dfm (st. nr 19)</v>
      </c>
      <c r="D9" s="436" t="str">
        <f t="shared" si="1"/>
        <v>12:15</v>
      </c>
    </row>
    <row r="10" spans="1:10">
      <c r="A10" s="408" t="s">
        <v>1225</v>
      </c>
      <c r="B10" s="406" t="s">
        <v>1229</v>
      </c>
      <c r="C10" s="407" t="str">
        <f t="shared" si="0"/>
        <v>12:45 Dm (st. nr 19)</v>
      </c>
      <c r="D10" s="436" t="str">
        <f t="shared" si="1"/>
        <v>12:45</v>
      </c>
    </row>
    <row r="11" spans="1:10">
      <c r="A11" s="406" t="s">
        <v>1661</v>
      </c>
      <c r="B11" s="406" t="s">
        <v>1229</v>
      </c>
      <c r="C11" s="407" t="str">
        <f t="shared" si="0"/>
        <v>13:55 Dm (st. nr 19)</v>
      </c>
      <c r="D11" s="436" t="str">
        <f t="shared" si="1"/>
        <v>13:55</v>
      </c>
    </row>
    <row r="12" spans="1:10">
      <c r="A12" s="408" t="s">
        <v>1226</v>
      </c>
      <c r="B12" s="406" t="s">
        <v>1229</v>
      </c>
      <c r="C12" s="407" t="str">
        <f t="shared" si="0"/>
        <v>14:35 Dfm (st. nr 19)</v>
      </c>
      <c r="D12" s="436" t="str">
        <f t="shared" si="1"/>
        <v>14:35</v>
      </c>
    </row>
    <row r="13" spans="1:10">
      <c r="A13" s="408" t="s">
        <v>416</v>
      </c>
      <c r="B13" s="406" t="s">
        <v>1229</v>
      </c>
      <c r="C13" s="407" t="str">
        <f t="shared" si="0"/>
        <v>15:55 Dm (st. nr 19)</v>
      </c>
      <c r="D13" s="436" t="str">
        <f t="shared" si="1"/>
        <v>15:55</v>
      </c>
    </row>
    <row r="14" spans="1:10">
      <c r="A14" s="408" t="s">
        <v>1662</v>
      </c>
      <c r="B14" s="406" t="s">
        <v>1229</v>
      </c>
      <c r="C14" s="407" t="str">
        <f t="shared" si="0"/>
        <v>16:55 Ddm (st. nr 19)</v>
      </c>
      <c r="D14" s="436" t="str">
        <f t="shared" si="1"/>
        <v>16:55</v>
      </c>
    </row>
    <row r="15" spans="1:10">
      <c r="A15" s="406" t="s">
        <v>1663</v>
      </c>
      <c r="B15" s="406" t="s">
        <v>1229</v>
      </c>
      <c r="C15" s="407" t="str">
        <f t="shared" si="0"/>
        <v>18:30 dm (st. nr 19)</v>
      </c>
      <c r="D15" s="436" t="str">
        <f t="shared" si="1"/>
        <v>18:30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8855D-4FAC-4D70-960A-044E2A69E415}">
  <dimension ref="A1:F3"/>
  <sheetViews>
    <sheetView workbookViewId="0">
      <selection activeCell="C9" sqref="C9"/>
    </sheetView>
  </sheetViews>
  <sheetFormatPr defaultRowHeight="14.25"/>
  <cols>
    <col min="1" max="1" width="12.875" customWidth="1"/>
    <col min="3" max="3" width="18.25" customWidth="1"/>
  </cols>
  <sheetData>
    <row r="1" spans="1:6">
      <c r="A1" t="s">
        <v>1279</v>
      </c>
      <c r="F1" t="s">
        <v>1280</v>
      </c>
    </row>
    <row r="3" spans="1:6">
      <c r="A3" s="66" t="s">
        <v>1364</v>
      </c>
      <c r="B3" s="66" t="s">
        <v>1200</v>
      </c>
      <c r="C3" s="59" t="str">
        <f>CONCATENATE(A3,B3)</f>
        <v>13:40 1 2 5(st. nr 42)</v>
      </c>
      <c r="D3" s="59" t="str">
        <f>LEFT(C3,5)</f>
        <v>13:40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57B9D-1A8D-4B67-86EC-C176756B6377}">
  <dimension ref="A1:F195"/>
  <sheetViews>
    <sheetView workbookViewId="0">
      <selection activeCell="J15" sqref="J15"/>
    </sheetView>
  </sheetViews>
  <sheetFormatPr defaultRowHeight="14.25"/>
  <cols>
    <col min="1" max="1" width="18.125" customWidth="1"/>
    <col min="3" max="3" width="18.625" customWidth="1"/>
  </cols>
  <sheetData>
    <row r="1" spans="1:6">
      <c r="A1" t="s">
        <v>704</v>
      </c>
    </row>
    <row r="2" spans="1:6">
      <c r="F2" t="s">
        <v>705</v>
      </c>
    </row>
    <row r="3" spans="1:6">
      <c r="A3" s="86" t="s">
        <v>1623</v>
      </c>
      <c r="B3" s="86" t="s">
        <v>421</v>
      </c>
      <c r="C3" s="86" t="str">
        <f>_xlfn.CONCAT(A3,B3)</f>
        <v>16:40 A+dV (st. nr 2)</v>
      </c>
      <c r="D3" s="86" t="str">
        <f>LEFT(C3,5)</f>
        <v>16:40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95"/>
  <sheetViews>
    <sheetView workbookViewId="0">
      <selection activeCell="G31" sqref="G31"/>
    </sheetView>
  </sheetViews>
  <sheetFormatPr defaultRowHeight="14.25"/>
  <cols>
    <col min="2" max="2" width="10.75" customWidth="1"/>
    <col min="3" max="3" width="18.625" customWidth="1"/>
  </cols>
  <sheetData>
    <row r="1" spans="1:5" ht="15">
      <c r="A1" s="121" t="s">
        <v>65</v>
      </c>
      <c r="E1" t="s">
        <v>95</v>
      </c>
    </row>
    <row r="3" spans="1:5">
      <c r="A3" s="69" t="s">
        <v>98</v>
      </c>
      <c r="B3" s="69" t="s">
        <v>96</v>
      </c>
      <c r="C3" s="79" t="str">
        <f>CONCATENATE(A3,B3)</f>
        <v>06:00 1-7 (st. nr 11)</v>
      </c>
      <c r="D3" s="79" t="str">
        <f>LEFT(C3,5)</f>
        <v>06:00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95"/>
  <sheetViews>
    <sheetView workbookViewId="0">
      <selection activeCell="B21" sqref="B21"/>
    </sheetView>
  </sheetViews>
  <sheetFormatPr defaultRowHeight="14.25"/>
  <cols>
    <col min="1" max="1" width="11.5" customWidth="1"/>
    <col min="2" max="2" width="11.25" customWidth="1"/>
    <col min="3" max="3" width="20.5" customWidth="1"/>
  </cols>
  <sheetData>
    <row r="1" spans="1:9" ht="15">
      <c r="A1" s="121" t="s">
        <v>66</v>
      </c>
      <c r="B1" s="54"/>
      <c r="E1" s="11"/>
      <c r="F1" s="151" t="s">
        <v>95</v>
      </c>
      <c r="G1" s="65"/>
      <c r="H1" s="65"/>
      <c r="I1" s="65"/>
    </row>
    <row r="2" spans="1:9">
      <c r="B2" s="54"/>
      <c r="F2" s="152" t="s">
        <v>442</v>
      </c>
      <c r="G2" s="57"/>
      <c r="H2" s="57"/>
      <c r="I2" s="57"/>
    </row>
    <row r="3" spans="1:9">
      <c r="A3" s="133" t="s">
        <v>1637</v>
      </c>
      <c r="B3" s="133" t="s">
        <v>112</v>
      </c>
      <c r="C3" s="83" t="str">
        <f>CONCATENATE(A3,B3)</f>
        <v>03:05 1-7 (st. nr 12)</v>
      </c>
      <c r="D3" s="83" t="str">
        <f>LEFT(C3,5)</f>
        <v>03:05</v>
      </c>
    </row>
    <row r="4" spans="1:9">
      <c r="A4" s="76" t="s">
        <v>108</v>
      </c>
      <c r="B4" s="100" t="s">
        <v>373</v>
      </c>
      <c r="C4" s="94" t="str">
        <f>CONCATENATE(A4,B4)</f>
        <v>04:50 1-7 (st. nr 42)</v>
      </c>
      <c r="D4" s="94" t="str">
        <f>LEFT(C4,5)</f>
        <v>04:50</v>
      </c>
    </row>
    <row r="5" spans="1:9">
      <c r="A5" s="76" t="s">
        <v>168</v>
      </c>
      <c r="B5" s="100" t="s">
        <v>373</v>
      </c>
      <c r="C5" s="94" t="str">
        <f>CONCATENATE(A5,B5)</f>
        <v>10:40 1-7 (st. nr 42)</v>
      </c>
      <c r="D5" s="94" t="str">
        <f>LEFT(C5,5)</f>
        <v>10:40</v>
      </c>
    </row>
    <row r="25" spans="10:16">
      <c r="J25" s="1"/>
      <c r="K25" s="1"/>
      <c r="L25" s="1"/>
      <c r="M25" s="1"/>
      <c r="N25" s="11"/>
      <c r="P25" s="7"/>
    </row>
    <row r="26" spans="10:16">
      <c r="J26" s="1"/>
      <c r="K26" s="1"/>
      <c r="L26" s="1"/>
      <c r="M26" s="1"/>
      <c r="O26" s="7"/>
    </row>
    <row r="27" spans="10:16">
      <c r="J27" s="52"/>
      <c r="K27" s="4"/>
      <c r="L27" s="6"/>
      <c r="M27" s="6"/>
      <c r="N27" s="7"/>
      <c r="O27" s="7"/>
    </row>
    <row r="28" spans="10:16">
      <c r="J28" s="52"/>
      <c r="K28" s="4"/>
      <c r="L28" s="6"/>
      <c r="M28" s="6"/>
      <c r="N28" s="7"/>
      <c r="O28" s="7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95"/>
  <sheetViews>
    <sheetView workbookViewId="0">
      <selection activeCell="G31" sqref="G31"/>
    </sheetView>
  </sheetViews>
  <sheetFormatPr defaultRowHeight="14.25"/>
  <cols>
    <col min="2" max="2" width="11.25" customWidth="1"/>
    <col min="3" max="3" width="19.625" customWidth="1"/>
  </cols>
  <sheetData>
    <row r="1" spans="1:8" ht="15">
      <c r="A1" s="121" t="s">
        <v>67</v>
      </c>
      <c r="B1" s="54"/>
      <c r="E1" s="11"/>
      <c r="F1" s="18" t="s">
        <v>95</v>
      </c>
    </row>
    <row r="2" spans="1:8">
      <c r="B2" s="54"/>
      <c r="F2" s="65" t="s">
        <v>442</v>
      </c>
      <c r="G2" s="65"/>
      <c r="H2" s="65"/>
    </row>
    <row r="3" spans="1:8">
      <c r="A3" s="133" t="s">
        <v>551</v>
      </c>
      <c r="B3" s="133" t="s">
        <v>374</v>
      </c>
      <c r="C3" s="206" t="str">
        <f>CONCATENATE(A3,B3)</f>
        <v>05:00 1-7 (st. nr 41)</v>
      </c>
      <c r="D3" s="206" t="str">
        <f>LEFT(C3,5)</f>
        <v>05:00</v>
      </c>
    </row>
    <row r="4" spans="1:8" ht="15">
      <c r="A4" s="69" t="s">
        <v>110</v>
      </c>
      <c r="B4" s="69" t="s">
        <v>112</v>
      </c>
      <c r="C4" s="79" t="str">
        <f>CONCATENATE(A4,B4)</f>
        <v>22:50 1-7 (st. nr 12)</v>
      </c>
      <c r="D4" s="79" t="str">
        <f>LEFT(C4,5)</f>
        <v>22:50</v>
      </c>
      <c r="E4" s="121" t="s">
        <v>552</v>
      </c>
    </row>
    <row r="5" spans="1:8">
      <c r="A5" s="54"/>
      <c r="B5" s="54"/>
      <c r="C5" s="1"/>
      <c r="D5" s="1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1216B-58C9-478E-A4A7-383534F2DCC1}">
  <dimension ref="A1:F195"/>
  <sheetViews>
    <sheetView workbookViewId="0">
      <selection activeCell="G31" sqref="G31"/>
    </sheetView>
  </sheetViews>
  <sheetFormatPr defaultRowHeight="14.25"/>
  <cols>
    <col min="1" max="1" width="15.625" customWidth="1"/>
    <col min="2" max="2" width="10.625" customWidth="1"/>
    <col min="3" max="3" width="23.625" customWidth="1"/>
  </cols>
  <sheetData>
    <row r="1" spans="1:6" ht="15">
      <c r="A1" s="121" t="s">
        <v>1104</v>
      </c>
      <c r="B1" s="54"/>
    </row>
    <row r="2" spans="1:6">
      <c r="B2" s="54"/>
      <c r="F2" s="57" t="s">
        <v>1106</v>
      </c>
    </row>
    <row r="3" spans="1:6">
      <c r="A3" s="100" t="s">
        <v>1105</v>
      </c>
      <c r="B3" s="100" t="s">
        <v>375</v>
      </c>
      <c r="C3" s="232" t="str">
        <f>CONCATENATE(A3,B3)</f>
        <v xml:space="preserve">22:50 1-7 N*akm (st. nr 33) </v>
      </c>
      <c r="D3" s="232" t="str">
        <f>LEFT(C3,5)</f>
        <v>22:50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CC7CB-A93B-4280-A049-7AEA402D298E}">
  <dimension ref="A1:G195"/>
  <sheetViews>
    <sheetView workbookViewId="0">
      <selection activeCell="C14" sqref="C14"/>
    </sheetView>
  </sheetViews>
  <sheetFormatPr defaultRowHeight="14.25"/>
  <cols>
    <col min="1" max="1" width="12.5" customWidth="1"/>
    <col min="3" max="3" width="19.125" customWidth="1"/>
  </cols>
  <sheetData>
    <row r="1" spans="1:7" ht="15">
      <c r="A1" s="121" t="s">
        <v>1260</v>
      </c>
      <c r="B1" s="54"/>
      <c r="E1" s="11"/>
      <c r="F1" s="18" t="s">
        <v>95</v>
      </c>
    </row>
    <row r="2" spans="1:7">
      <c r="B2" s="54"/>
      <c r="F2" s="58"/>
      <c r="G2" s="58"/>
    </row>
    <row r="3" spans="1:7">
      <c r="A3" s="101" t="s">
        <v>1505</v>
      </c>
      <c r="B3" s="101" t="s">
        <v>112</v>
      </c>
      <c r="C3" s="289" t="str">
        <f>CONCATENATE(A3,B3)</f>
        <v>21:10 3-7 (st. nr 12)</v>
      </c>
      <c r="D3" s="289" t="str">
        <f>LEFT(C3,5)</f>
        <v>21:10</v>
      </c>
    </row>
    <row r="4" spans="1:7">
      <c r="A4" s="54"/>
      <c r="B4" s="54"/>
      <c r="C4" s="1"/>
      <c r="D4" s="1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95"/>
  <sheetViews>
    <sheetView workbookViewId="0">
      <selection activeCell="G31" sqref="G31"/>
    </sheetView>
  </sheetViews>
  <sheetFormatPr defaultRowHeight="14.25"/>
  <cols>
    <col min="1" max="1" width="14" customWidth="1"/>
    <col min="2" max="2" width="11.875" customWidth="1"/>
    <col min="3" max="3" width="21.25" customWidth="1"/>
  </cols>
  <sheetData>
    <row r="1" spans="1:6" ht="15">
      <c r="A1" s="121" t="s">
        <v>123</v>
      </c>
      <c r="B1" s="54"/>
      <c r="E1" s="11" t="s">
        <v>12</v>
      </c>
      <c r="F1" s="18" t="s">
        <v>29</v>
      </c>
    </row>
    <row r="2" spans="1:6">
      <c r="B2" s="54"/>
    </row>
    <row r="3" spans="1:6">
      <c r="A3" s="86" t="s">
        <v>49</v>
      </c>
      <c r="B3" s="69" t="s">
        <v>94</v>
      </c>
      <c r="C3" s="79" t="str">
        <f t="shared" ref="C3:C10" si="0">CONCATENATE(A3,B3)</f>
        <v>10:10 dP* (st. nr 22)</v>
      </c>
      <c r="D3" s="79" t="str">
        <f>LEFT(C3,5)</f>
        <v>10:10</v>
      </c>
    </row>
    <row r="4" spans="1:6">
      <c r="A4" s="86" t="s">
        <v>822</v>
      </c>
      <c r="B4" s="69" t="s">
        <v>94</v>
      </c>
      <c r="C4" s="79" t="str">
        <f t="shared" si="0"/>
        <v>15:20 dnV (st. nr 22)</v>
      </c>
      <c r="D4" s="79" t="str">
        <f t="shared" ref="D4:D10" si="1">LEFT(C4,5)</f>
        <v>15:20</v>
      </c>
    </row>
    <row r="5" spans="1:6">
      <c r="B5" s="54"/>
      <c r="C5" s="1" t="str">
        <f t="shared" si="0"/>
        <v/>
      </c>
      <c r="D5" s="1" t="str">
        <f t="shared" si="1"/>
        <v/>
      </c>
    </row>
    <row r="6" spans="1:6">
      <c r="B6" s="54"/>
      <c r="C6" s="1" t="str">
        <f t="shared" si="0"/>
        <v/>
      </c>
      <c r="D6" s="1" t="str">
        <f t="shared" si="1"/>
        <v/>
      </c>
    </row>
    <row r="7" spans="1:6">
      <c r="B7" s="54"/>
      <c r="C7" s="1" t="str">
        <f t="shared" si="0"/>
        <v/>
      </c>
      <c r="D7" s="1" t="str">
        <f t="shared" si="1"/>
        <v/>
      </c>
    </row>
    <row r="8" spans="1:6">
      <c r="B8" s="54"/>
      <c r="C8" s="1" t="str">
        <f t="shared" si="0"/>
        <v/>
      </c>
      <c r="D8" s="1" t="str">
        <f t="shared" si="1"/>
        <v/>
      </c>
    </row>
    <row r="9" spans="1:6">
      <c r="B9" s="54"/>
      <c r="C9" s="1" t="str">
        <f t="shared" si="0"/>
        <v/>
      </c>
      <c r="D9" s="1" t="str">
        <f t="shared" si="1"/>
        <v/>
      </c>
    </row>
    <row r="10" spans="1:6">
      <c r="B10" s="54"/>
      <c r="C10" s="1" t="str">
        <f t="shared" si="0"/>
        <v/>
      </c>
      <c r="D10" s="1" t="str">
        <f t="shared" si="1"/>
        <v/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195"/>
  <sheetViews>
    <sheetView workbookViewId="0">
      <selection activeCell="A11" sqref="A11"/>
    </sheetView>
  </sheetViews>
  <sheetFormatPr defaultRowHeight="14.25"/>
  <cols>
    <col min="1" max="1" width="13.75" customWidth="1"/>
    <col min="2" max="2" width="12.75" customWidth="1"/>
    <col min="3" max="3" width="21.875" customWidth="1"/>
  </cols>
  <sheetData>
    <row r="1" spans="1:12" ht="15">
      <c r="A1" s="89" t="s">
        <v>309</v>
      </c>
      <c r="B1" s="1"/>
      <c r="C1" s="1"/>
      <c r="D1" s="1"/>
      <c r="E1" s="1"/>
      <c r="F1" s="68" t="s">
        <v>445</v>
      </c>
      <c r="G1" s="58"/>
      <c r="H1" s="68"/>
      <c r="I1" s="58"/>
      <c r="J1" s="58"/>
      <c r="K1" s="58"/>
      <c r="L1" s="58"/>
    </row>
    <row r="2" spans="1:12">
      <c r="A2" s="1"/>
      <c r="B2" s="1"/>
      <c r="C2" s="1"/>
      <c r="D2" s="1"/>
      <c r="F2" s="397" t="s">
        <v>1507</v>
      </c>
      <c r="G2" s="397"/>
      <c r="H2" s="397"/>
      <c r="I2" s="397"/>
    </row>
    <row r="3" spans="1:12">
      <c r="A3" s="394" t="s">
        <v>1508</v>
      </c>
      <c r="B3" s="405" t="s">
        <v>642</v>
      </c>
      <c r="C3" s="395" t="str">
        <f t="shared" ref="C3:C11" si="0">CONCATENATE(A3,B3)</f>
        <v xml:space="preserve">08:00 DdV (st. nr 8) </v>
      </c>
      <c r="D3" s="395" t="str">
        <f t="shared" ref="D3:D11" si="1">LEFT(C3,5)</f>
        <v>08:00</v>
      </c>
    </row>
    <row r="4" spans="1:12" ht="13.5" customHeight="1">
      <c r="A4" s="394" t="s">
        <v>1509</v>
      </c>
      <c r="B4" s="405" t="s">
        <v>642</v>
      </c>
      <c r="C4" s="395" t="str">
        <f t="shared" si="0"/>
        <v xml:space="preserve">09:25 1-7bV (st. nr 8) </v>
      </c>
      <c r="D4" s="395" t="str">
        <f t="shared" si="1"/>
        <v>09:25</v>
      </c>
    </row>
    <row r="5" spans="1:12">
      <c r="A5" s="66" t="s">
        <v>1512</v>
      </c>
      <c r="B5" s="69" t="s">
        <v>642</v>
      </c>
      <c r="C5" s="59" t="str">
        <f t="shared" si="0"/>
        <v xml:space="preserve">11:30 1-7bV (st. nr 8) </v>
      </c>
      <c r="D5" s="59" t="str">
        <f t="shared" si="1"/>
        <v>11:30</v>
      </c>
    </row>
    <row r="6" spans="1:12">
      <c r="A6" s="66" t="s">
        <v>1513</v>
      </c>
      <c r="B6" s="69" t="s">
        <v>642</v>
      </c>
      <c r="C6" s="59" t="str">
        <f t="shared" si="0"/>
        <v xml:space="preserve">13:45 1-7bV (st. nr 8) </v>
      </c>
      <c r="D6" s="59" t="str">
        <f t="shared" si="1"/>
        <v>13:45</v>
      </c>
    </row>
    <row r="7" spans="1:12">
      <c r="A7" s="394" t="s">
        <v>1510</v>
      </c>
      <c r="B7" s="405" t="s">
        <v>642</v>
      </c>
      <c r="C7" s="395" t="str">
        <f t="shared" si="0"/>
        <v xml:space="preserve">15:10 DdV (st. nr 8) </v>
      </c>
      <c r="D7" s="395" t="str">
        <f t="shared" si="1"/>
        <v>15:10</v>
      </c>
    </row>
    <row r="8" spans="1:12">
      <c r="A8" s="66" t="s">
        <v>361</v>
      </c>
      <c r="B8" s="69" t="s">
        <v>642</v>
      </c>
      <c r="C8" s="59" t="str">
        <f t="shared" si="0"/>
        <v xml:space="preserve">16:00 DeV (st. nr 8) </v>
      </c>
      <c r="D8" s="59" t="str">
        <f t="shared" si="1"/>
        <v>16:00</v>
      </c>
    </row>
    <row r="9" spans="1:12">
      <c r="A9" s="394" t="s">
        <v>1511</v>
      </c>
      <c r="B9" s="405" t="s">
        <v>642</v>
      </c>
      <c r="C9" s="395" t="str">
        <f t="shared" si="0"/>
        <v xml:space="preserve">16:30 1-7bV (st. nr 8) </v>
      </c>
      <c r="D9" s="395" t="str">
        <f t="shared" si="1"/>
        <v>16:30</v>
      </c>
    </row>
    <row r="10" spans="1:12">
      <c r="A10" s="66" t="s">
        <v>1514</v>
      </c>
      <c r="B10" s="69" t="s">
        <v>642</v>
      </c>
      <c r="C10" s="59" t="str">
        <f t="shared" si="0"/>
        <v xml:space="preserve">18:00 1-7bnV (st. nr 8) </v>
      </c>
      <c r="D10" s="59" t="str">
        <f t="shared" si="1"/>
        <v>18:00</v>
      </c>
    </row>
    <row r="11" spans="1:12">
      <c r="A11" s="66" t="s">
        <v>916</v>
      </c>
      <c r="B11" s="69" t="s">
        <v>917</v>
      </c>
      <c r="C11" s="59" t="str">
        <f t="shared" si="0"/>
        <v xml:space="preserve">19:15 57V (st. nr 9) </v>
      </c>
      <c r="D11" s="59" t="str">
        <f t="shared" si="1"/>
        <v>19:15</v>
      </c>
    </row>
    <row r="24" spans="3:3">
      <c r="C24" t="s">
        <v>307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sortState xmlns:xlrd2="http://schemas.microsoft.com/office/spreadsheetml/2017/richdata2" ref="A3:D11">
    <sortCondition ref="D3:D11"/>
  </sortState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3E588-A551-41C9-8BF7-035B316E3BC9}">
  <dimension ref="A1:F195"/>
  <sheetViews>
    <sheetView workbookViewId="0"/>
  </sheetViews>
  <sheetFormatPr defaultRowHeight="14.25"/>
  <cols>
    <col min="1" max="1" width="14.875" customWidth="1"/>
    <col min="2" max="2" width="13" customWidth="1"/>
    <col min="3" max="3" width="21.125" customWidth="1"/>
    <col min="4" max="4" width="14.25" customWidth="1"/>
  </cols>
  <sheetData>
    <row r="1" spans="1:6" ht="15">
      <c r="A1" s="89" t="s">
        <v>649</v>
      </c>
      <c r="B1" s="1"/>
      <c r="C1" s="1"/>
      <c r="D1" s="1"/>
      <c r="F1" s="68" t="s">
        <v>445</v>
      </c>
    </row>
    <row r="2" spans="1:6">
      <c r="A2" s="1"/>
      <c r="B2" s="1"/>
      <c r="C2" s="1"/>
      <c r="D2" s="1"/>
    </row>
    <row r="3" spans="1:6">
      <c r="A3" s="66" t="s">
        <v>310</v>
      </c>
      <c r="B3" s="69" t="s">
        <v>642</v>
      </c>
      <c r="C3" s="59" t="str">
        <f t="shared" ref="C3:C4" si="0">CONCATENATE(A3,B3)</f>
        <v xml:space="preserve">10:00 DeV (st. nr 8) </v>
      </c>
      <c r="D3" s="59" t="str">
        <f t="shared" ref="D3:D4" si="1">LEFT(C3,5)</f>
        <v>10:00</v>
      </c>
    </row>
    <row r="4" spans="1:6">
      <c r="A4" s="66" t="s">
        <v>362</v>
      </c>
      <c r="B4" s="69" t="s">
        <v>642</v>
      </c>
      <c r="C4" s="59" t="str">
        <f t="shared" si="0"/>
        <v xml:space="preserve">15:00 DV (st. nr 8) </v>
      </c>
      <c r="D4" s="59" t="str">
        <f t="shared" si="1"/>
        <v>15:00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5"/>
  <sheetViews>
    <sheetView topLeftCell="A142" workbookViewId="0">
      <selection activeCell="B190" sqref="B190:B193"/>
    </sheetView>
  </sheetViews>
  <sheetFormatPr defaultRowHeight="14.25"/>
  <cols>
    <col min="1" max="1" width="12.75" customWidth="1"/>
    <col min="2" max="2" width="12.125" customWidth="1"/>
    <col min="3" max="3" width="23.375" customWidth="1"/>
  </cols>
  <sheetData>
    <row r="1" spans="1:10" ht="15">
      <c r="A1" s="89" t="s">
        <v>211</v>
      </c>
      <c r="B1" s="1"/>
      <c r="C1" s="1"/>
      <c r="D1" s="1"/>
      <c r="E1" s="11"/>
      <c r="G1" s="58"/>
      <c r="H1" s="70"/>
      <c r="I1" s="58"/>
      <c r="J1" s="58"/>
    </row>
    <row r="2" spans="1:10">
      <c r="G2" s="64" t="s">
        <v>447</v>
      </c>
      <c r="H2" s="65"/>
      <c r="I2" s="65"/>
      <c r="J2" s="65"/>
    </row>
    <row r="3" spans="1:10">
      <c r="A3" s="278" t="s">
        <v>322</v>
      </c>
      <c r="B3" s="278" t="s">
        <v>448</v>
      </c>
      <c r="C3" s="424" t="str">
        <f>CONCATENATE(A3,B3)</f>
        <v>12:05 E (st. nr 15)</v>
      </c>
      <c r="D3" s="424" t="str">
        <f>LEFT(C3,5)</f>
        <v>12:05</v>
      </c>
      <c r="F3" s="67"/>
    </row>
    <row r="9" spans="1:10">
      <c r="A9" s="52"/>
      <c r="B9" s="4"/>
      <c r="C9" s="6"/>
      <c r="D9" s="6"/>
    </row>
    <row r="10" spans="1:10">
      <c r="A10" s="52"/>
    </row>
    <row r="11" spans="1:10">
      <c r="A11" s="52"/>
    </row>
    <row r="12" spans="1:10">
      <c r="A12" s="52"/>
    </row>
    <row r="13" spans="1:10">
      <c r="A13" s="52"/>
      <c r="B13" s="4"/>
    </row>
    <row r="14" spans="1:10">
      <c r="A14" s="52"/>
      <c r="B14" s="4"/>
      <c r="C14" s="6"/>
      <c r="D14" s="6"/>
    </row>
    <row r="15" spans="1:10">
      <c r="A15" s="52"/>
      <c r="B15" s="4"/>
      <c r="C15" s="6"/>
      <c r="D15" s="6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D5CF-7FE1-46FD-A91B-5D3FF95A8484}">
  <dimension ref="A1:F195"/>
  <sheetViews>
    <sheetView workbookViewId="0">
      <selection activeCell="G31" sqref="G31"/>
    </sheetView>
  </sheetViews>
  <sheetFormatPr defaultRowHeight="14.25"/>
  <cols>
    <col min="1" max="1" width="15.875" customWidth="1"/>
    <col min="2" max="2" width="14" customWidth="1"/>
    <col min="3" max="3" width="21.125" customWidth="1"/>
  </cols>
  <sheetData>
    <row r="1" spans="1:6" ht="15">
      <c r="A1" s="89" t="s">
        <v>443</v>
      </c>
      <c r="B1" s="1"/>
      <c r="C1" s="1"/>
      <c r="D1" s="1"/>
      <c r="F1" s="77" t="s">
        <v>444</v>
      </c>
    </row>
    <row r="2" spans="1:6">
      <c r="A2" s="1"/>
      <c r="B2" s="1"/>
      <c r="C2" s="1"/>
      <c r="D2" s="1"/>
    </row>
    <row r="3" spans="1:6">
      <c r="A3" s="76" t="s">
        <v>816</v>
      </c>
      <c r="B3" s="100" t="s">
        <v>96</v>
      </c>
      <c r="C3" s="94" t="str">
        <f t="shared" ref="C3" si="0">CONCATENATE(A3,B3)</f>
        <v>18:30 1-7P (st. nr 11)</v>
      </c>
      <c r="D3" s="94" t="str">
        <f t="shared" ref="D3" si="1">LEFT(C3,5)</f>
        <v>18:30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0CD20-921F-473C-A912-D81FB51D4D35}">
  <dimension ref="A1:G195"/>
  <sheetViews>
    <sheetView workbookViewId="0">
      <selection activeCell="G31" sqref="G31"/>
    </sheetView>
  </sheetViews>
  <sheetFormatPr defaultRowHeight="14.25"/>
  <cols>
    <col min="2" max="2" width="9.75" customWidth="1"/>
    <col min="3" max="3" width="17" customWidth="1"/>
  </cols>
  <sheetData>
    <row r="1" spans="1:7" ht="15">
      <c r="A1" s="121" t="s">
        <v>585</v>
      </c>
      <c r="F1" s="273" t="s">
        <v>602</v>
      </c>
      <c r="G1" s="274"/>
    </row>
    <row r="3" spans="1:7">
      <c r="A3" s="230" t="s">
        <v>601</v>
      </c>
      <c r="B3" s="167" t="s">
        <v>373</v>
      </c>
      <c r="C3" s="230" t="str">
        <f t="shared" ref="C3" si="0">CONCATENATE(A3,B3)</f>
        <v>09:05 1-7 (st. nr 42)</v>
      </c>
      <c r="D3" s="167" t="str">
        <f t="shared" ref="D3" si="1">LEFT(C3,5)</f>
        <v>09:05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77FE-D885-49AE-9A61-12B5B41CF3EF}">
  <dimension ref="A1:K195"/>
  <sheetViews>
    <sheetView workbookViewId="0">
      <selection activeCell="G31" sqref="G31"/>
    </sheetView>
  </sheetViews>
  <sheetFormatPr defaultRowHeight="14.25"/>
  <cols>
    <col min="1" max="1" width="20" customWidth="1"/>
    <col min="2" max="2" width="12.75" customWidth="1"/>
    <col min="3" max="3" width="24.125" customWidth="1"/>
  </cols>
  <sheetData>
    <row r="1" spans="1:11" ht="15">
      <c r="A1" s="89" t="s">
        <v>485</v>
      </c>
      <c r="B1" s="1"/>
      <c r="C1" s="1"/>
      <c r="D1" s="1"/>
      <c r="F1" s="63" t="s">
        <v>486</v>
      </c>
      <c r="G1" s="64"/>
      <c r="H1" s="65"/>
      <c r="I1" s="65"/>
      <c r="J1" s="65"/>
      <c r="K1" s="65"/>
    </row>
    <row r="2" spans="1:11">
      <c r="A2" s="1"/>
      <c r="B2" s="1"/>
      <c r="C2" s="1"/>
      <c r="D2" s="1"/>
      <c r="F2" s="108" t="s">
        <v>487</v>
      </c>
      <c r="G2" s="57"/>
      <c r="H2" s="57"/>
      <c r="I2" s="57"/>
      <c r="J2" s="57"/>
      <c r="K2" s="57"/>
    </row>
    <row r="3" spans="1:11">
      <c r="A3" s="76" t="s">
        <v>847</v>
      </c>
      <c r="B3" s="100" t="s">
        <v>699</v>
      </c>
      <c r="C3" s="94" t="str">
        <f t="shared" ref="C3:C14" si="0">CONCATENATE(A3,B3)</f>
        <v xml:space="preserve">07:10 Dn  (st. nr 34) </v>
      </c>
      <c r="D3" s="76" t="s">
        <v>849</v>
      </c>
    </row>
    <row r="4" spans="1:11">
      <c r="A4" s="72" t="s">
        <v>848</v>
      </c>
      <c r="B4" s="133" t="s">
        <v>699</v>
      </c>
      <c r="C4" s="83" t="str">
        <f t="shared" si="0"/>
        <v xml:space="preserve">08:15 Dn  (st. nr 34) </v>
      </c>
      <c r="D4" s="72" t="s">
        <v>850</v>
      </c>
    </row>
    <row r="5" spans="1:11">
      <c r="A5" s="72" t="s">
        <v>853</v>
      </c>
      <c r="B5" s="133" t="s">
        <v>699</v>
      </c>
      <c r="C5" s="83" t="str">
        <f t="shared" si="0"/>
        <v xml:space="preserve">08:50 6-7ds*u* (st. nr 34) </v>
      </c>
      <c r="D5" s="72" t="s">
        <v>851</v>
      </c>
    </row>
    <row r="6" spans="1:11">
      <c r="A6" s="72" t="s">
        <v>843</v>
      </c>
      <c r="B6" s="133" t="s">
        <v>699</v>
      </c>
      <c r="C6" s="83" t="str">
        <f t="shared" si="0"/>
        <v xml:space="preserve">09:55 Dn (st. nr 34) </v>
      </c>
      <c r="D6" s="72" t="s">
        <v>852</v>
      </c>
    </row>
    <row r="7" spans="1:11">
      <c r="A7" s="72" t="s">
        <v>724</v>
      </c>
      <c r="B7" s="133" t="s">
        <v>699</v>
      </c>
      <c r="C7" s="83" t="str">
        <f t="shared" si="0"/>
        <v xml:space="preserve">11:05 Dn (st. nr 34) </v>
      </c>
      <c r="D7" s="83" t="str">
        <f t="shared" ref="D7:D14" si="1">LEFT(C7,5)</f>
        <v>11:05</v>
      </c>
    </row>
    <row r="8" spans="1:11">
      <c r="A8" s="76" t="s">
        <v>844</v>
      </c>
      <c r="B8" s="100" t="s">
        <v>699</v>
      </c>
      <c r="C8" s="94" t="str">
        <f t="shared" si="0"/>
        <v xml:space="preserve">12:10 Dn (st. nr 34) </v>
      </c>
      <c r="D8" s="94" t="str">
        <f t="shared" si="1"/>
        <v>12:10</v>
      </c>
    </row>
    <row r="9" spans="1:11">
      <c r="A9" s="72" t="s">
        <v>845</v>
      </c>
      <c r="B9" s="133" t="s">
        <v>699</v>
      </c>
      <c r="C9" s="83" t="str">
        <f t="shared" si="0"/>
        <v xml:space="preserve">13:07 K (st. nr 34) </v>
      </c>
      <c r="D9" s="83" t="str">
        <f t="shared" si="1"/>
        <v>13:07</v>
      </c>
    </row>
    <row r="10" spans="1:11">
      <c r="A10" s="76" t="s">
        <v>726</v>
      </c>
      <c r="B10" s="100" t="s">
        <v>699</v>
      </c>
      <c r="C10" s="94" t="str">
        <f t="shared" si="0"/>
        <v xml:space="preserve">14:07 Kn (st. nr 34) </v>
      </c>
      <c r="D10" s="94" t="str">
        <f t="shared" si="1"/>
        <v>14:07</v>
      </c>
    </row>
    <row r="11" spans="1:11">
      <c r="A11" s="72" t="s">
        <v>725</v>
      </c>
      <c r="B11" s="133" t="s">
        <v>699</v>
      </c>
      <c r="C11" s="83" t="str">
        <f t="shared" si="0"/>
        <v xml:space="preserve">15:30 Dn (st. nr 34) </v>
      </c>
      <c r="D11" s="83" t="str">
        <f t="shared" si="1"/>
        <v>15:30</v>
      </c>
    </row>
    <row r="12" spans="1:11">
      <c r="A12" s="72" t="s">
        <v>846</v>
      </c>
      <c r="B12" s="133" t="s">
        <v>699</v>
      </c>
      <c r="C12" s="83" t="str">
        <f t="shared" si="0"/>
        <v xml:space="preserve">17:00 Dn (st. nr 34) </v>
      </c>
      <c r="D12" s="83" t="str">
        <f t="shared" si="1"/>
        <v>17:00</v>
      </c>
    </row>
    <row r="13" spans="1:11">
      <c r="A13" s="72" t="s">
        <v>854</v>
      </c>
      <c r="B13" s="133" t="s">
        <v>699</v>
      </c>
      <c r="C13" s="83" t="str">
        <f t="shared" si="0"/>
        <v xml:space="preserve">18:05 6-7gds*u* (st. nr 34) </v>
      </c>
      <c r="D13" s="83" t="str">
        <f t="shared" si="1"/>
        <v>18:05</v>
      </c>
    </row>
    <row r="14" spans="1:11">
      <c r="A14" s="76" t="s">
        <v>727</v>
      </c>
      <c r="B14" s="100" t="s">
        <v>699</v>
      </c>
      <c r="C14" s="94" t="str">
        <f t="shared" si="0"/>
        <v xml:space="preserve">19:07 Kn (st. nr 34) </v>
      </c>
      <c r="D14" s="94" t="str">
        <f t="shared" si="1"/>
        <v>19:07</v>
      </c>
    </row>
    <row r="16" spans="1:11">
      <c r="C16" t="s">
        <v>307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sortState xmlns:xlrd2="http://schemas.microsoft.com/office/spreadsheetml/2017/richdata2" ref="A4:D14">
    <sortCondition ref="D4:D14"/>
  </sortState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195"/>
  <sheetViews>
    <sheetView workbookViewId="0">
      <selection activeCell="G31" sqref="G31"/>
    </sheetView>
  </sheetViews>
  <sheetFormatPr defaultRowHeight="14.25"/>
  <cols>
    <col min="1" max="1" width="13.875" customWidth="1"/>
    <col min="2" max="2" width="11.375" customWidth="1"/>
    <col min="3" max="3" width="21.625" customWidth="1"/>
    <col min="4" max="4" width="11.875" customWidth="1"/>
  </cols>
  <sheetData>
    <row r="1" spans="1:10" ht="15">
      <c r="A1" s="89" t="s">
        <v>231</v>
      </c>
      <c r="B1" s="1"/>
      <c r="C1" s="1"/>
      <c r="D1" s="1"/>
      <c r="F1" s="63" t="s">
        <v>246</v>
      </c>
      <c r="G1" s="64"/>
      <c r="H1" s="65"/>
      <c r="I1" s="65"/>
      <c r="J1" s="65"/>
    </row>
    <row r="2" spans="1:10">
      <c r="A2" s="1"/>
      <c r="B2" s="1"/>
      <c r="C2" s="1"/>
      <c r="D2" s="1"/>
    </row>
    <row r="3" spans="1:10">
      <c r="A3" s="72" t="s">
        <v>232</v>
      </c>
      <c r="B3" s="72" t="s">
        <v>302</v>
      </c>
      <c r="C3" s="83" t="str">
        <f>CONCATENATE(A3,B3)</f>
        <v>06:29 Dn (st. nr 40)</v>
      </c>
      <c r="D3" s="83" t="str">
        <f>LEFT(C3,5)</f>
        <v>06:29</v>
      </c>
    </row>
    <row r="4" spans="1:10">
      <c r="A4" s="72" t="s">
        <v>233</v>
      </c>
      <c r="B4" s="72" t="s">
        <v>302</v>
      </c>
      <c r="C4" s="83" t="str">
        <f t="shared" ref="C4:C17" si="0">CONCATENATE(A4,B4)</f>
        <v>07:00 Dn (st. nr 40)</v>
      </c>
      <c r="D4" s="83" t="str">
        <f t="shared" ref="D4:D17" si="1">LEFT(C4,5)</f>
        <v>07:00</v>
      </c>
    </row>
    <row r="5" spans="1:10">
      <c r="A5" s="72" t="s">
        <v>234</v>
      </c>
      <c r="B5" s="72" t="s">
        <v>302</v>
      </c>
      <c r="C5" s="83" t="str">
        <f t="shared" si="0"/>
        <v>07:45 Dn  (st. nr 40)</v>
      </c>
      <c r="D5" s="83" t="str">
        <f t="shared" si="1"/>
        <v>07:45</v>
      </c>
    </row>
    <row r="6" spans="1:10">
      <c r="A6" s="72" t="s">
        <v>235</v>
      </c>
      <c r="B6" s="72" t="s">
        <v>302</v>
      </c>
      <c r="C6" s="83" t="str">
        <f t="shared" si="0"/>
        <v>08:10 Dn (st. nr 40)</v>
      </c>
      <c r="D6" s="83" t="str">
        <f t="shared" si="1"/>
        <v>08:10</v>
      </c>
    </row>
    <row r="7" spans="1:10">
      <c r="A7" s="72" t="s">
        <v>236</v>
      </c>
      <c r="B7" s="72" t="s">
        <v>302</v>
      </c>
      <c r="C7" s="83" t="str">
        <f t="shared" si="0"/>
        <v>09:50 Dn (st. nr 40)</v>
      </c>
      <c r="D7" s="83" t="str">
        <f t="shared" si="1"/>
        <v>09:50</v>
      </c>
    </row>
    <row r="8" spans="1:10">
      <c r="A8" s="72" t="s">
        <v>221</v>
      </c>
      <c r="B8" s="72" t="s">
        <v>302</v>
      </c>
      <c r="C8" s="83" t="str">
        <f t="shared" si="0"/>
        <v>10:40 Dn (st. nr 40)</v>
      </c>
      <c r="D8" s="83" t="str">
        <f t="shared" si="1"/>
        <v>10:40</v>
      </c>
    </row>
    <row r="9" spans="1:10">
      <c r="A9" s="72" t="s">
        <v>237</v>
      </c>
      <c r="B9" s="72" t="s">
        <v>302</v>
      </c>
      <c r="C9" s="83" t="str">
        <f t="shared" si="0"/>
        <v>12:30 Dn (st. nr 40)</v>
      </c>
      <c r="D9" s="83" t="str">
        <f t="shared" si="1"/>
        <v>12:30</v>
      </c>
    </row>
    <row r="10" spans="1:10">
      <c r="A10" s="72" t="s">
        <v>238</v>
      </c>
      <c r="B10" s="72" t="s">
        <v>302</v>
      </c>
      <c r="C10" s="83" t="str">
        <f t="shared" si="0"/>
        <v>13:25 Dn (st. nr 40)</v>
      </c>
      <c r="D10" s="83" t="str">
        <f t="shared" si="1"/>
        <v>13:25</v>
      </c>
    </row>
    <row r="11" spans="1:10">
      <c r="A11" s="72" t="s">
        <v>239</v>
      </c>
      <c r="B11" s="72" t="s">
        <v>302</v>
      </c>
      <c r="C11" s="83" t="str">
        <f t="shared" si="0"/>
        <v>14:15 Dn (st. nr 40)</v>
      </c>
      <c r="D11" s="83" t="str">
        <f t="shared" si="1"/>
        <v>14:15</v>
      </c>
    </row>
    <row r="12" spans="1:10">
      <c r="A12" s="72" t="s">
        <v>240</v>
      </c>
      <c r="B12" s="72" t="s">
        <v>302</v>
      </c>
      <c r="C12" s="83" t="str">
        <f t="shared" si="0"/>
        <v>15:00 Dn (st. nr 40)</v>
      </c>
      <c r="D12" s="83" t="str">
        <f t="shared" si="1"/>
        <v>15:00</v>
      </c>
    </row>
    <row r="13" spans="1:10">
      <c r="A13" s="72" t="s">
        <v>241</v>
      </c>
      <c r="B13" s="72" t="s">
        <v>302</v>
      </c>
      <c r="C13" s="83" t="str">
        <f t="shared" si="0"/>
        <v>15:45 Dn (st. nr 40)</v>
      </c>
      <c r="D13" s="83" t="str">
        <f t="shared" si="1"/>
        <v>15:45</v>
      </c>
    </row>
    <row r="14" spans="1:10">
      <c r="A14" s="72" t="s">
        <v>242</v>
      </c>
      <c r="B14" s="72" t="s">
        <v>302</v>
      </c>
      <c r="C14" s="83" t="str">
        <f t="shared" si="0"/>
        <v>16:20 Dn (st. nr 40)</v>
      </c>
      <c r="D14" s="83" t="str">
        <f t="shared" si="1"/>
        <v>16:20</v>
      </c>
    </row>
    <row r="15" spans="1:10">
      <c r="A15" s="72" t="s">
        <v>243</v>
      </c>
      <c r="B15" s="72" t="s">
        <v>302</v>
      </c>
      <c r="C15" s="83" t="str">
        <f t="shared" si="0"/>
        <v>16:55 Dn (st. nr 40)</v>
      </c>
      <c r="D15" s="83" t="str">
        <f t="shared" si="1"/>
        <v>16:55</v>
      </c>
    </row>
    <row r="16" spans="1:10">
      <c r="A16" s="72" t="s">
        <v>244</v>
      </c>
      <c r="B16" s="72" t="s">
        <v>302</v>
      </c>
      <c r="C16" s="83" t="str">
        <f t="shared" si="0"/>
        <v>17:50 Dn (st. nr 40)</v>
      </c>
      <c r="D16" s="83" t="str">
        <f t="shared" si="1"/>
        <v>17:50</v>
      </c>
    </row>
    <row r="17" spans="1:4">
      <c r="A17" s="72" t="s">
        <v>245</v>
      </c>
      <c r="B17" s="72" t="s">
        <v>302</v>
      </c>
      <c r="C17" s="83" t="str">
        <f t="shared" si="0"/>
        <v>18:40 Dn (st. nr 40)</v>
      </c>
      <c r="D17" s="83" t="str">
        <f t="shared" si="1"/>
        <v>18:40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367F5-4120-4740-A274-149D27EC20AE}">
  <dimension ref="A1:F195"/>
  <sheetViews>
    <sheetView workbookViewId="0">
      <selection activeCell="G31" sqref="G31"/>
    </sheetView>
  </sheetViews>
  <sheetFormatPr defaultRowHeight="14.25"/>
  <cols>
    <col min="1" max="1" width="19.25" customWidth="1"/>
    <col min="2" max="2" width="18.875" customWidth="1"/>
    <col min="3" max="3" width="22.75" customWidth="1"/>
  </cols>
  <sheetData>
    <row r="1" spans="1:6" ht="15">
      <c r="A1" s="89" t="s">
        <v>1201</v>
      </c>
      <c r="B1" s="1"/>
      <c r="C1" s="1"/>
      <c r="D1" s="1"/>
      <c r="F1" s="2" t="s">
        <v>1202</v>
      </c>
    </row>
    <row r="2" spans="1:6">
      <c r="A2" s="1"/>
      <c r="B2" s="1"/>
      <c r="C2" s="1"/>
      <c r="D2" s="1"/>
    </row>
    <row r="3" spans="1:6">
      <c r="A3" s="88" t="s">
        <v>1214</v>
      </c>
      <c r="B3" s="88" t="s">
        <v>373</v>
      </c>
      <c r="C3" s="79" t="str">
        <f>CONCATENATE(A3,B3)</f>
        <v>21:40 1 3 5 7 (st. nr 42)</v>
      </c>
      <c r="D3" s="79" t="str">
        <f>LEFT(C3,5)</f>
        <v>21:40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95"/>
  <sheetViews>
    <sheetView workbookViewId="0">
      <selection activeCell="G31" sqref="G31"/>
    </sheetView>
  </sheetViews>
  <sheetFormatPr defaultRowHeight="14.25"/>
  <cols>
    <col min="1" max="1" width="19.875" customWidth="1"/>
    <col min="2" max="2" width="12.125" customWidth="1"/>
    <col min="3" max="3" width="21.25" customWidth="1"/>
  </cols>
  <sheetData>
    <row r="1" spans="1:8" ht="15">
      <c r="A1" s="121" t="s">
        <v>69</v>
      </c>
      <c r="E1" t="s">
        <v>95</v>
      </c>
      <c r="G1" s="11"/>
      <c r="H1" s="11"/>
    </row>
    <row r="3" spans="1:8">
      <c r="A3" s="102"/>
      <c r="B3" s="103"/>
      <c r="C3" s="104"/>
      <c r="D3" s="104"/>
    </row>
    <row r="4" spans="1:8">
      <c r="A4" s="1"/>
      <c r="B4" s="51"/>
      <c r="C4" s="1"/>
      <c r="D4" s="1"/>
    </row>
    <row r="5" spans="1:8">
      <c r="C5" s="1" t="str">
        <f t="shared" ref="C5:C10" si="0">CONCATENATE(A5,B5)</f>
        <v/>
      </c>
      <c r="D5" s="1" t="str">
        <f t="shared" ref="D5:D10" si="1">LEFT(C5,5)</f>
        <v/>
      </c>
    </row>
    <row r="6" spans="1:8">
      <c r="C6" s="1" t="str">
        <f t="shared" si="0"/>
        <v/>
      </c>
      <c r="D6" s="1" t="str">
        <f t="shared" si="1"/>
        <v/>
      </c>
    </row>
    <row r="7" spans="1:8">
      <c r="C7" s="1" t="str">
        <f t="shared" si="0"/>
        <v/>
      </c>
      <c r="D7" s="1" t="str">
        <f t="shared" si="1"/>
        <v/>
      </c>
    </row>
    <row r="8" spans="1:8">
      <c r="C8" s="1" t="str">
        <f t="shared" si="0"/>
        <v/>
      </c>
      <c r="D8" s="1" t="str">
        <f t="shared" si="1"/>
        <v/>
      </c>
    </row>
    <row r="9" spans="1:8">
      <c r="C9" s="1" t="str">
        <f t="shared" si="0"/>
        <v/>
      </c>
      <c r="D9" s="1" t="str">
        <f t="shared" si="1"/>
        <v/>
      </c>
    </row>
    <row r="10" spans="1:8">
      <c r="C10" s="1" t="str">
        <f t="shared" si="0"/>
        <v/>
      </c>
      <c r="D10" s="1" t="str">
        <f t="shared" si="1"/>
        <v/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F603-AE92-49DE-A453-B9300E70A77C}">
  <dimension ref="A1:G3"/>
  <sheetViews>
    <sheetView workbookViewId="0">
      <selection activeCell="A3" sqref="A3"/>
    </sheetView>
  </sheetViews>
  <sheetFormatPr defaultRowHeight="14.25"/>
  <cols>
    <col min="1" max="1" width="11.25" customWidth="1"/>
    <col min="2" max="2" width="10.375" customWidth="1"/>
    <col min="3" max="3" width="19.75" customWidth="1"/>
  </cols>
  <sheetData>
    <row r="1" spans="1:7" ht="15">
      <c r="A1" s="121" t="s">
        <v>1598</v>
      </c>
      <c r="B1" s="54"/>
      <c r="E1" s="61"/>
      <c r="F1" s="150" t="s">
        <v>1599</v>
      </c>
      <c r="G1" s="65"/>
    </row>
    <row r="2" spans="1:7">
      <c r="B2" s="54"/>
      <c r="F2" s="58"/>
      <c r="G2" s="58"/>
    </row>
    <row r="3" spans="1:7">
      <c r="A3" s="133" t="s">
        <v>1600</v>
      </c>
      <c r="B3" s="133" t="s">
        <v>936</v>
      </c>
      <c r="C3" s="83" t="str">
        <f t="shared" ref="C3" si="0">CONCATENATE(A3,B3)</f>
        <v>14:25 1 2 4 5 (st. nr 43)</v>
      </c>
      <c r="D3" s="83" t="str">
        <f t="shared" ref="D3" si="1">LEFT(C3,5)</f>
        <v>14:25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AE264-4439-43C7-AF6C-1C645C20BBCE}">
  <dimension ref="A1:I195"/>
  <sheetViews>
    <sheetView workbookViewId="0">
      <selection sqref="A1:G3"/>
    </sheetView>
  </sheetViews>
  <sheetFormatPr defaultRowHeight="14.25"/>
  <cols>
    <col min="1" max="1" width="16.625" customWidth="1"/>
    <col min="3" max="3" width="23.25" customWidth="1"/>
  </cols>
  <sheetData>
    <row r="1" spans="1:9" ht="15">
      <c r="A1" s="121" t="s">
        <v>803</v>
      </c>
      <c r="B1" s="54"/>
      <c r="E1" s="61"/>
      <c r="F1" s="150" t="s">
        <v>804</v>
      </c>
      <c r="G1" s="65"/>
      <c r="H1" s="65"/>
      <c r="I1" s="65"/>
    </row>
    <row r="2" spans="1:9">
      <c r="B2" s="54"/>
      <c r="F2" s="58"/>
      <c r="G2" s="58"/>
      <c r="H2" s="58"/>
      <c r="I2" s="58"/>
    </row>
    <row r="3" spans="1:9">
      <c r="A3" s="133" t="s">
        <v>537</v>
      </c>
      <c r="B3" s="133" t="s">
        <v>464</v>
      </c>
      <c r="C3" s="83" t="str">
        <f t="shared" ref="C3" si="0">CONCATENATE(A3,B3)</f>
        <v>14:56 D (st. nr 25)</v>
      </c>
      <c r="D3" s="83" t="str">
        <f t="shared" ref="D3" si="1">LEFT(C3,5)</f>
        <v>14:56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51685-1BA2-44E1-B40D-1480BED5CD13}">
  <dimension ref="A1:I195"/>
  <sheetViews>
    <sheetView workbookViewId="0">
      <selection activeCell="B13" sqref="B13"/>
    </sheetView>
  </sheetViews>
  <sheetFormatPr defaultRowHeight="14.25"/>
  <cols>
    <col min="1" max="1" width="12.375" customWidth="1"/>
    <col min="3" max="3" width="22.5" customWidth="1"/>
  </cols>
  <sheetData>
    <row r="1" spans="1:9" ht="15">
      <c r="A1" s="121" t="s">
        <v>892</v>
      </c>
      <c r="B1" s="54"/>
      <c r="E1" s="61"/>
      <c r="F1" s="150" t="s">
        <v>893</v>
      </c>
      <c r="G1" s="65"/>
      <c r="H1" s="65"/>
      <c r="I1" s="65"/>
    </row>
    <row r="2" spans="1:9">
      <c r="B2" s="54"/>
      <c r="F2" s="58"/>
      <c r="G2" s="58"/>
      <c r="H2" s="58"/>
      <c r="I2" s="58"/>
    </row>
    <row r="3" spans="1:9">
      <c r="A3" s="133" t="s">
        <v>1347</v>
      </c>
      <c r="B3" s="133" t="s">
        <v>894</v>
      </c>
      <c r="C3" s="83" t="str">
        <f t="shared" ref="C3" si="0">CONCATENATE(A3,B3)</f>
        <v>13:50 57dn (st. nr 34)</v>
      </c>
      <c r="D3" s="83" t="str">
        <f t="shared" ref="D3" si="1">LEFT(C3,5)</f>
        <v>13:50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99"/>
  <sheetViews>
    <sheetView workbookViewId="0">
      <selection activeCell="D25" sqref="D25"/>
    </sheetView>
  </sheetViews>
  <sheetFormatPr defaultRowHeight="14.25"/>
  <cols>
    <col min="1" max="1" width="17" customWidth="1"/>
    <col min="2" max="2" width="17.25" customWidth="1"/>
    <col min="3" max="3" width="24.75" customWidth="1"/>
    <col min="4" max="4" width="9.25" bestFit="1" customWidth="1"/>
  </cols>
  <sheetData>
    <row r="1" spans="1:9" ht="15">
      <c r="A1" s="121" t="s">
        <v>102</v>
      </c>
      <c r="B1" s="54"/>
      <c r="E1" s="61"/>
      <c r="F1" s="150" t="s">
        <v>95</v>
      </c>
      <c r="G1" s="65"/>
      <c r="H1" s="65"/>
      <c r="I1" s="65"/>
    </row>
    <row r="2" spans="1:9">
      <c r="B2" s="54"/>
      <c r="F2" s="57" t="s">
        <v>442</v>
      </c>
      <c r="G2" s="57"/>
      <c r="H2" s="57"/>
      <c r="I2" s="57"/>
    </row>
    <row r="3" spans="1:9">
      <c r="A3" s="76" t="s">
        <v>593</v>
      </c>
      <c r="B3" s="100" t="s">
        <v>373</v>
      </c>
      <c r="C3" s="94" t="str">
        <f t="shared" ref="C3:C4" si="0">CONCATENATE(A3,B3)</f>
        <v>00:50 1-7 (st. nr 42)</v>
      </c>
      <c r="D3" s="94" t="str">
        <f t="shared" ref="D3:D4" si="1">LEFT(C3,5)</f>
        <v>00:50</v>
      </c>
      <c r="F3" s="71" t="s">
        <v>1632</v>
      </c>
      <c r="G3" s="71"/>
    </row>
    <row r="4" spans="1:9">
      <c r="A4" s="307" t="s">
        <v>1448</v>
      </c>
      <c r="B4" s="307" t="s">
        <v>96</v>
      </c>
      <c r="C4" s="308" t="str">
        <f t="shared" si="0"/>
        <v>01:05 1 2 4-7  (st. nr 11)</v>
      </c>
      <c r="D4" s="308" t="str">
        <f t="shared" si="1"/>
        <v>01:05</v>
      </c>
      <c r="E4" s="292" t="s">
        <v>746</v>
      </c>
    </row>
    <row r="5" spans="1:9">
      <c r="A5" s="72" t="s">
        <v>1650</v>
      </c>
      <c r="B5" s="72" t="s">
        <v>96</v>
      </c>
      <c r="C5" s="83" t="str">
        <f t="shared" ref="C5:C17" si="2">CONCATENATE(A5,B5)</f>
        <v>04:25 1 3 4 7 (st. nr 11)</v>
      </c>
      <c r="D5" s="83" t="str">
        <f t="shared" ref="D5:D17" si="3">LEFT(C5,5)</f>
        <v>04:25</v>
      </c>
    </row>
    <row r="6" spans="1:9">
      <c r="A6" s="473" t="s">
        <v>1346</v>
      </c>
      <c r="B6" s="473" t="s">
        <v>112</v>
      </c>
      <c r="C6" s="474" t="str">
        <f t="shared" ref="C6" si="4">CONCATENATE(A6,B6)</f>
        <v>06:15 2 6 (st. nr 12)</v>
      </c>
      <c r="D6" s="474" t="str">
        <f t="shared" ref="D6" si="5">LEFT(C6,5)</f>
        <v>06:15</v>
      </c>
      <c r="E6" s="327" t="s">
        <v>746</v>
      </c>
    </row>
    <row r="7" spans="1:9">
      <c r="A7" s="473" t="s">
        <v>840</v>
      </c>
      <c r="B7" s="473" t="s">
        <v>119</v>
      </c>
      <c r="C7" s="474" t="str">
        <f t="shared" si="2"/>
        <v>08:20 1 6 (st. nr 13)</v>
      </c>
      <c r="D7" s="474" t="str">
        <f t="shared" si="3"/>
        <v>08:20</v>
      </c>
      <c r="E7" s="327" t="s">
        <v>746</v>
      </c>
    </row>
    <row r="8" spans="1:9" ht="15">
      <c r="A8" s="473" t="s">
        <v>1627</v>
      </c>
      <c r="B8" s="473" t="s">
        <v>96</v>
      </c>
      <c r="C8" s="474" t="str">
        <f t="shared" ref="C8" si="6">CONCATENATE(A8,B8)</f>
        <v>09:20 1 5 6 7 (st. nr 11)</v>
      </c>
      <c r="D8" s="474" t="str">
        <f t="shared" si="3"/>
        <v>09:20</v>
      </c>
      <c r="E8" s="450" t="s">
        <v>1630</v>
      </c>
      <c r="F8" s="121"/>
      <c r="G8" s="121"/>
      <c r="H8" s="121"/>
    </row>
    <row r="9" spans="1:9">
      <c r="A9" s="100" t="s">
        <v>553</v>
      </c>
      <c r="B9" s="100" t="s">
        <v>374</v>
      </c>
      <c r="C9" s="94" t="str">
        <f t="shared" si="2"/>
        <v>09:50 1-7 (st. nr 41)</v>
      </c>
      <c r="D9" s="94" t="str">
        <f t="shared" si="3"/>
        <v>09:50</v>
      </c>
    </row>
    <row r="10" spans="1:9">
      <c r="A10" s="314" t="s">
        <v>1648</v>
      </c>
      <c r="B10" s="314" t="s">
        <v>374</v>
      </c>
      <c r="C10" s="93" t="str">
        <f>CONCATENATE(A10,B10)</f>
        <v>10:20 1 2 3 5 3 7 (st. nr 41)</v>
      </c>
      <c r="D10" s="93" t="str">
        <f t="shared" ref="D10" si="7">LEFT(C10,5)</f>
        <v>10:20</v>
      </c>
      <c r="E10" t="s">
        <v>1649</v>
      </c>
    </row>
    <row r="11" spans="1:9">
      <c r="A11" s="72" t="s">
        <v>120</v>
      </c>
      <c r="B11" s="133" t="s">
        <v>374</v>
      </c>
      <c r="C11" s="83" t="str">
        <f t="shared" si="2"/>
        <v>18:25 1-7 (st. nr 41)</v>
      </c>
      <c r="D11" s="83" t="str">
        <f t="shared" si="3"/>
        <v>18:25</v>
      </c>
    </row>
    <row r="12" spans="1:9">
      <c r="A12" s="76" t="s">
        <v>165</v>
      </c>
      <c r="B12" s="100" t="s">
        <v>374</v>
      </c>
      <c r="C12" s="94" t="str">
        <f t="shared" si="2"/>
        <v>18:50 1-7 (st. nr 41)</v>
      </c>
      <c r="D12" s="94" t="str">
        <f t="shared" si="3"/>
        <v>18:50</v>
      </c>
      <c r="E12" s="67"/>
    </row>
    <row r="13" spans="1:9">
      <c r="A13" s="76" t="s">
        <v>165</v>
      </c>
      <c r="B13" s="100" t="s">
        <v>373</v>
      </c>
      <c r="C13" s="94" t="str">
        <f t="shared" si="2"/>
        <v>18:50 1-7 (st. nr 42)</v>
      </c>
      <c r="D13" s="94" t="str">
        <f t="shared" si="3"/>
        <v>18:50</v>
      </c>
      <c r="E13" t="s">
        <v>777</v>
      </c>
    </row>
    <row r="14" spans="1:9">
      <c r="A14" s="133" t="s">
        <v>1272</v>
      </c>
      <c r="B14" s="133" t="s">
        <v>96</v>
      </c>
      <c r="C14" s="83" t="str">
        <f>CONCATENATE(A14,B14)</f>
        <v>22:30 1-7 (st. nr 11)</v>
      </c>
      <c r="D14" s="83" t="str">
        <f t="shared" si="3"/>
        <v>22:30</v>
      </c>
    </row>
    <row r="15" spans="1:9">
      <c r="A15" s="100" t="s">
        <v>121</v>
      </c>
      <c r="B15" s="100" t="s">
        <v>373</v>
      </c>
      <c r="C15" s="94" t="str">
        <f t="shared" si="2"/>
        <v>22:35 1-7 (st. nr 42)</v>
      </c>
      <c r="D15" s="94" t="str">
        <f t="shared" si="3"/>
        <v>22:35</v>
      </c>
    </row>
    <row r="16" spans="1:9">
      <c r="A16" s="100" t="s">
        <v>121</v>
      </c>
      <c r="B16" s="100" t="s">
        <v>374</v>
      </c>
      <c r="C16" s="94" t="str">
        <f t="shared" ref="C16" si="8">CONCATENATE(A16,B16)</f>
        <v>22:35 1-7 (st. nr 41)</v>
      </c>
      <c r="D16" s="94" t="str">
        <f t="shared" ref="D16" si="9">LEFT(C16,5)</f>
        <v>22:35</v>
      </c>
    </row>
    <row r="17" spans="1:14">
      <c r="A17" s="76" t="s">
        <v>494</v>
      </c>
      <c r="B17" s="100" t="s">
        <v>374</v>
      </c>
      <c r="C17" s="94" t="str">
        <f t="shared" si="2"/>
        <v>23:20 1-7 (st. nr 41)</v>
      </c>
      <c r="D17" s="94" t="str">
        <f t="shared" si="3"/>
        <v>23:20</v>
      </c>
      <c r="E17" t="s">
        <v>777</v>
      </c>
      <c r="K17" s="6"/>
      <c r="L17" s="7"/>
    </row>
    <row r="18" spans="1:14">
      <c r="A18" s="54"/>
      <c r="B18" s="54"/>
      <c r="C18" s="1"/>
      <c r="D18" s="1"/>
    </row>
    <row r="19" spans="1:14">
      <c r="B19" s="54"/>
      <c r="C19" s="1" t="str">
        <f t="shared" ref="C19:C23" si="10">CONCATENATE(A19,B19)</f>
        <v/>
      </c>
      <c r="D19" s="1" t="str">
        <f t="shared" ref="D19:D23" si="11">LEFT(C19,5)</f>
        <v/>
      </c>
      <c r="H19" s="52"/>
    </row>
    <row r="20" spans="1:14">
      <c r="B20" s="54"/>
      <c r="C20" s="1" t="str">
        <f t="shared" si="10"/>
        <v/>
      </c>
      <c r="D20" s="1" t="str">
        <f t="shared" si="11"/>
        <v/>
      </c>
      <c r="I20" s="4"/>
      <c r="J20" s="6"/>
    </row>
    <row r="21" spans="1:14">
      <c r="B21" s="54"/>
      <c r="C21" s="1" t="str">
        <f t="shared" si="10"/>
        <v/>
      </c>
      <c r="D21" s="1" t="str">
        <f t="shared" si="11"/>
        <v/>
      </c>
    </row>
    <row r="22" spans="1:14">
      <c r="B22" s="54"/>
      <c r="C22" s="1" t="str">
        <f t="shared" si="10"/>
        <v/>
      </c>
      <c r="D22" s="1" t="str">
        <f t="shared" si="11"/>
        <v/>
      </c>
    </row>
    <row r="23" spans="1:14">
      <c r="B23" s="54"/>
      <c r="C23" s="1" t="str">
        <f t="shared" si="10"/>
        <v/>
      </c>
      <c r="D23" s="1" t="str">
        <f t="shared" si="11"/>
        <v/>
      </c>
      <c r="K23" s="1"/>
      <c r="L23" s="11"/>
      <c r="N23" s="7"/>
    </row>
    <row r="24" spans="1:14">
      <c r="B24" s="54"/>
      <c r="C24" s="1" t="str">
        <f t="shared" ref="C24" si="12">CONCATENATE(A24,B24)</f>
        <v/>
      </c>
      <c r="D24" s="1" t="str">
        <f t="shared" ref="D24" si="13">LEFT(C24,5)</f>
        <v/>
      </c>
      <c r="H24" s="1"/>
      <c r="I24" s="1"/>
      <c r="J24" s="1"/>
      <c r="K24" s="1"/>
      <c r="M24" s="7"/>
    </row>
    <row r="25" spans="1:14">
      <c r="H25" s="52"/>
      <c r="I25" s="4"/>
      <c r="J25" s="6"/>
      <c r="K25" s="6"/>
      <c r="L25" s="7"/>
      <c r="M25" s="7"/>
    </row>
    <row r="26" spans="1:14">
      <c r="H26" s="52"/>
      <c r="I26" s="4"/>
      <c r="J26" s="6"/>
      <c r="K26" s="6"/>
      <c r="L26" s="7"/>
      <c r="M26" s="7"/>
    </row>
    <row r="198" spans="1:3">
      <c r="A198" t="s">
        <v>1270</v>
      </c>
      <c r="B198" t="s">
        <v>1271</v>
      </c>
      <c r="C198" t="e">
        <v>#REF!</v>
      </c>
    </row>
    <row r="199" spans="1:3" ht="15">
      <c r="A199" s="383"/>
    </row>
  </sheetData>
  <sortState xmlns:xlrd2="http://schemas.microsoft.com/office/spreadsheetml/2017/richdata2" ref="A5:D14">
    <sortCondition ref="A14"/>
  </sortState>
  <phoneticPr fontId="2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5D484-6936-4242-8966-AD2AB73D5EB0}">
  <dimension ref="A1:F195"/>
  <sheetViews>
    <sheetView workbookViewId="0">
      <selection activeCell="B190" sqref="B190:B193"/>
    </sheetView>
  </sheetViews>
  <sheetFormatPr defaultRowHeight="14.25"/>
  <cols>
    <col min="1" max="1" width="14.25" customWidth="1"/>
    <col min="2" max="2" width="17.375" customWidth="1"/>
    <col min="3" max="3" width="19.125" customWidth="1"/>
  </cols>
  <sheetData>
    <row r="1" spans="1:6" ht="15">
      <c r="A1" s="163" t="s">
        <v>1213</v>
      </c>
      <c r="B1" s="107"/>
      <c r="C1" s="1"/>
      <c r="D1" s="1"/>
      <c r="E1" s="11"/>
      <c r="F1" s="2" t="s">
        <v>1210</v>
      </c>
    </row>
    <row r="2" spans="1:6">
      <c r="A2" s="1"/>
      <c r="B2" s="1"/>
      <c r="C2" s="1"/>
      <c r="D2" s="1"/>
      <c r="F2" s="2"/>
    </row>
    <row r="3" spans="1:6">
      <c r="A3" s="88" t="s">
        <v>1211</v>
      </c>
      <c r="B3" s="88" t="s">
        <v>1212</v>
      </c>
      <c r="C3" s="79" t="str">
        <f>CONCATENATE(A3,B3)</f>
        <v xml:space="preserve">04:25 1-7 (st. nr 43) </v>
      </c>
      <c r="D3" s="79" t="str">
        <f>LEFT(C3,5)</f>
        <v>04:25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95"/>
  <sheetViews>
    <sheetView workbookViewId="0"/>
  </sheetViews>
  <sheetFormatPr defaultRowHeight="14.25"/>
  <cols>
    <col min="1" max="1" width="11.25" customWidth="1"/>
    <col min="2" max="2" width="13" customWidth="1"/>
    <col min="3" max="3" width="19.875" customWidth="1"/>
    <col min="5" max="5" width="10.625" customWidth="1"/>
  </cols>
  <sheetData>
    <row r="1" spans="1:8" ht="15">
      <c r="A1" s="89" t="s">
        <v>1143</v>
      </c>
      <c r="B1" s="1"/>
      <c r="C1" s="1"/>
      <c r="D1" s="1"/>
      <c r="E1" s="11"/>
      <c r="F1" t="s">
        <v>95</v>
      </c>
      <c r="G1" s="7"/>
    </row>
    <row r="2" spans="1:8">
      <c r="A2" s="1"/>
      <c r="B2" s="1"/>
      <c r="C2" s="1"/>
      <c r="D2" s="1"/>
      <c r="F2" s="136" t="s">
        <v>554</v>
      </c>
      <c r="G2" s="136"/>
      <c r="H2" s="136"/>
    </row>
    <row r="3" spans="1:8">
      <c r="A3" s="76" t="s">
        <v>1139</v>
      </c>
      <c r="B3" s="76" t="s">
        <v>372</v>
      </c>
      <c r="C3" s="94" t="str">
        <f>CONCATENATE(A3,B3)</f>
        <v xml:space="preserve">02:15 1-7 (st. nr 41) </v>
      </c>
      <c r="D3" s="94" t="str">
        <f>LEFT(C3,5)</f>
        <v>02:15</v>
      </c>
      <c r="F3" s="57" t="s">
        <v>1138</v>
      </c>
      <c r="G3" s="57"/>
      <c r="H3" s="57"/>
    </row>
    <row r="4" spans="1:8">
      <c r="A4" s="76" t="s">
        <v>1250</v>
      </c>
      <c r="B4" s="76" t="s">
        <v>1212</v>
      </c>
      <c r="C4" s="94" t="str">
        <f>CONCATENATE(A4,B4)</f>
        <v xml:space="preserve">03:40 3 6 7 (st. nr 43) </v>
      </c>
      <c r="D4" s="94" t="str">
        <f>LEFT(C4,5)</f>
        <v>03:40</v>
      </c>
      <c r="F4" s="57"/>
      <c r="G4" s="57"/>
      <c r="H4" s="57"/>
    </row>
    <row r="5" spans="1:8">
      <c r="A5" s="76" t="s">
        <v>1137</v>
      </c>
      <c r="B5" s="76" t="s">
        <v>374</v>
      </c>
      <c r="C5" s="94" t="str">
        <f>CONCATENATE(A5,B5)</f>
        <v>18:05 1-7 (st. nr 41)</v>
      </c>
      <c r="D5" s="94" t="str">
        <f>LEFT(C5,5)</f>
        <v>18:05</v>
      </c>
      <c r="F5" s="58"/>
      <c r="G5" s="58"/>
      <c r="H5" s="58"/>
    </row>
    <row r="6" spans="1:8" ht="15">
      <c r="A6" s="88" t="s">
        <v>121</v>
      </c>
      <c r="B6" s="66" t="s">
        <v>378</v>
      </c>
      <c r="C6" s="59" t="str">
        <f>CONCATENATE(A6,B6)</f>
        <v xml:space="preserve">22:35 1-7 (st. nr 13) </v>
      </c>
      <c r="D6" s="59" t="str">
        <f>LEFT(C6,5)</f>
        <v>22:35</v>
      </c>
      <c r="E6" s="247" t="s">
        <v>552</v>
      </c>
      <c r="F6" s="7"/>
    </row>
    <row r="7" spans="1:8">
      <c r="A7" s="248" t="s">
        <v>555</v>
      </c>
      <c r="B7" s="248" t="s">
        <v>373</v>
      </c>
      <c r="C7" s="248" t="str">
        <f>CONCATENATE(A7,B7)</f>
        <v>23:50 1-7 (st. nr 42)</v>
      </c>
      <c r="D7" s="248" t="str">
        <f>LEFT(C7,5)</f>
        <v>23:50</v>
      </c>
      <c r="E7" s="67"/>
      <c r="F7" s="7"/>
    </row>
    <row r="8" spans="1:8">
      <c r="A8" s="54"/>
      <c r="B8" s="54"/>
      <c r="C8" s="1"/>
      <c r="D8" s="1"/>
    </row>
    <row r="9" spans="1:8">
      <c r="A9" s="54"/>
      <c r="B9" s="54"/>
      <c r="C9" s="1"/>
      <c r="D9" s="1"/>
    </row>
    <row r="10" spans="1:8">
      <c r="B10" s="54"/>
      <c r="C10" s="1" t="str">
        <f>CONCATENATE(A10,B10)</f>
        <v/>
      </c>
      <c r="D10" s="1" t="str">
        <f>LEFT(C10,5)</f>
        <v/>
      </c>
    </row>
    <row r="11" spans="1:8">
      <c r="B11" s="54"/>
      <c r="C11" s="1" t="str">
        <f>CONCATENATE(A11,B11)</f>
        <v/>
      </c>
      <c r="D11" s="1" t="str">
        <f>LEFT(C11,5)</f>
        <v/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honeticPr fontId="22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80A24-7577-4EA2-9179-D85C8AAF0AD1}">
  <dimension ref="A1:G195"/>
  <sheetViews>
    <sheetView workbookViewId="0">
      <selection activeCell="S15" sqref="S15"/>
    </sheetView>
  </sheetViews>
  <sheetFormatPr defaultRowHeight="14.25"/>
  <cols>
    <col min="1" max="1" width="13" customWidth="1"/>
    <col min="2" max="2" width="12.125" customWidth="1"/>
    <col min="3" max="3" width="23.125" customWidth="1"/>
  </cols>
  <sheetData>
    <row r="1" spans="1:7" ht="15">
      <c r="A1" s="89" t="s">
        <v>332</v>
      </c>
      <c r="B1" s="1"/>
      <c r="C1" s="1"/>
      <c r="D1" s="1"/>
      <c r="E1" s="11"/>
      <c r="F1" t="s">
        <v>331</v>
      </c>
      <c r="G1" s="7"/>
    </row>
    <row r="2" spans="1:7">
      <c r="A2" s="1"/>
      <c r="B2" s="1"/>
      <c r="C2" s="1"/>
      <c r="D2" s="1"/>
      <c r="F2" s="7"/>
    </row>
    <row r="3" spans="1:7">
      <c r="A3" s="88" t="s">
        <v>600</v>
      </c>
      <c r="B3" s="66" t="s">
        <v>374</v>
      </c>
      <c r="C3" s="59" t="str">
        <f>CONCATENATE(A3,B3)</f>
        <v>04:40 2 3 4 5 6 (st. nr 41)</v>
      </c>
      <c r="D3" s="59" t="str">
        <f>LEFT(C3,5)</f>
        <v>04:40</v>
      </c>
      <c r="E3" s="67"/>
      <c r="F3" s="7"/>
    </row>
    <row r="4" spans="1:7">
      <c r="A4" s="102"/>
      <c r="B4" s="103"/>
      <c r="C4" s="104"/>
      <c r="D4" s="104"/>
      <c r="E4" s="7"/>
      <c r="F4" s="7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A4098-BD97-430F-BD5E-155735502866}">
  <dimension ref="A1:E195"/>
  <sheetViews>
    <sheetView workbookViewId="0">
      <selection activeCell="G31" sqref="G31"/>
    </sheetView>
  </sheetViews>
  <sheetFormatPr defaultRowHeight="14.25"/>
  <sheetData>
    <row r="1" spans="1:5" ht="15">
      <c r="A1" s="121" t="s">
        <v>1076</v>
      </c>
      <c r="E1" t="s">
        <v>1078</v>
      </c>
    </row>
    <row r="3" spans="1:5">
      <c r="A3" s="417" t="s">
        <v>187</v>
      </c>
      <c r="B3" s="418" t="s">
        <v>1063</v>
      </c>
      <c r="C3" s="419" t="str">
        <f>CONCATENATE(A3,B3)</f>
        <v>06:30 D (st. nr 31)</v>
      </c>
      <c r="D3" s="419" t="str">
        <f>LEFT(C3,5)</f>
        <v>06:30</v>
      </c>
      <c r="E3" s="292"/>
    </row>
    <row r="4" spans="1:5">
      <c r="A4" s="417" t="s">
        <v>1077</v>
      </c>
      <c r="B4" s="418" t="s">
        <v>1063</v>
      </c>
      <c r="C4" s="419" t="str">
        <f>CONCATENATE(A4,B4)</f>
        <v>14:50 D (st. nr 31)</v>
      </c>
      <c r="D4" s="419" t="str">
        <f>LEFT(C4,5)</f>
        <v>14:50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195"/>
  <sheetViews>
    <sheetView workbookViewId="0">
      <selection activeCell="G31" sqref="G31"/>
    </sheetView>
  </sheetViews>
  <sheetFormatPr defaultRowHeight="14.25"/>
  <cols>
    <col min="1" max="1" width="13.125" customWidth="1"/>
    <col min="2" max="2" width="13.25" customWidth="1"/>
    <col min="3" max="3" width="19.25" customWidth="1"/>
  </cols>
  <sheetData>
    <row r="1" spans="1:7" ht="15">
      <c r="A1" s="121" t="s">
        <v>101</v>
      </c>
      <c r="B1" s="121"/>
      <c r="E1" t="s">
        <v>95</v>
      </c>
      <c r="G1" s="1"/>
    </row>
    <row r="3" spans="1:7">
      <c r="A3" s="143" t="s">
        <v>813</v>
      </c>
      <c r="B3" s="322" t="s">
        <v>96</v>
      </c>
      <c r="C3" s="370" t="str">
        <f t="shared" ref="C3" si="0">CONCATENATE(A3,B3)</f>
        <v>14:55 1-7 (st. nr 11)</v>
      </c>
      <c r="D3" s="370" t="str">
        <f>LEFT(C3,5)</f>
        <v>14:55</v>
      </c>
      <c r="E3" s="292" t="s">
        <v>855</v>
      </c>
    </row>
    <row r="4" spans="1:7">
      <c r="A4" s="102"/>
      <c r="B4" s="103"/>
      <c r="C4" s="104"/>
      <c r="D4" s="104"/>
    </row>
    <row r="5" spans="1:7">
      <c r="A5" s="52"/>
      <c r="B5" s="4"/>
      <c r="C5" s="6"/>
      <c r="D5" s="6"/>
      <c r="E5" s="7"/>
      <c r="F5" s="7"/>
    </row>
    <row r="6" spans="1:7">
      <c r="A6" s="52"/>
      <c r="B6" s="4"/>
      <c r="C6" s="6"/>
      <c r="D6" s="6"/>
      <c r="E6" s="7"/>
      <c r="F6" s="7"/>
    </row>
    <row r="7" spans="1:7">
      <c r="A7" s="52"/>
      <c r="B7" s="4"/>
      <c r="C7" s="6"/>
      <c r="D7" s="6"/>
      <c r="E7" s="7"/>
      <c r="F7" s="7"/>
    </row>
    <row r="8" spans="1:7">
      <c r="A8" s="52"/>
      <c r="B8" s="4"/>
      <c r="C8" s="6"/>
      <c r="D8" s="6"/>
      <c r="E8" s="7"/>
      <c r="F8" s="7"/>
    </row>
    <row r="9" spans="1:7">
      <c r="A9" s="53"/>
      <c r="B9" s="4"/>
      <c r="C9" s="6"/>
      <c r="D9" s="6"/>
      <c r="E9" s="7"/>
      <c r="F9" s="7"/>
    </row>
    <row r="10" spans="1:7">
      <c r="A10" s="52"/>
      <c r="B10" s="4"/>
      <c r="C10" s="6"/>
      <c r="D10" s="6"/>
      <c r="E10" s="7"/>
      <c r="F10" s="7"/>
    </row>
    <row r="11" spans="1:7">
      <c r="A11" s="52"/>
      <c r="B11" s="4"/>
      <c r="C11" s="6"/>
      <c r="D11" s="6"/>
      <c r="E11" s="7"/>
      <c r="F11" s="7"/>
    </row>
    <row r="12" spans="1:7">
      <c r="A12" s="53"/>
      <c r="B12" s="4"/>
      <c r="C12" s="6"/>
      <c r="D12" s="6"/>
      <c r="E12" s="7"/>
      <c r="F12" s="7"/>
    </row>
    <row r="13" spans="1:7">
      <c r="A13" s="53"/>
      <c r="B13" s="7"/>
      <c r="C13" s="6" t="str">
        <f t="shared" ref="C13:C21" si="1">CONCATENATE(A13,B13)</f>
        <v/>
      </c>
      <c r="D13" s="6" t="str">
        <f t="shared" ref="D13:D21" si="2">LEFT(C13,5)</f>
        <v/>
      </c>
      <c r="E13" s="7"/>
      <c r="F13" s="7"/>
    </row>
    <row r="14" spans="1:7">
      <c r="A14" s="53"/>
      <c r="B14" s="7"/>
      <c r="C14" s="6" t="str">
        <f t="shared" si="1"/>
        <v/>
      </c>
      <c r="D14" s="6" t="str">
        <f t="shared" si="2"/>
        <v/>
      </c>
      <c r="E14" s="7"/>
      <c r="F14" s="7"/>
    </row>
    <row r="15" spans="1:7">
      <c r="A15" s="53"/>
      <c r="B15" s="7"/>
      <c r="C15" s="6" t="str">
        <f t="shared" si="1"/>
        <v/>
      </c>
      <c r="D15" s="6" t="str">
        <f t="shared" si="2"/>
        <v/>
      </c>
      <c r="E15" s="7"/>
      <c r="F15" s="7"/>
    </row>
    <row r="16" spans="1:7">
      <c r="A16" s="53"/>
      <c r="B16" s="7"/>
      <c r="C16" s="6" t="str">
        <f t="shared" si="1"/>
        <v/>
      </c>
      <c r="D16" s="6" t="str">
        <f t="shared" si="2"/>
        <v/>
      </c>
      <c r="E16" s="7"/>
      <c r="F16" s="7"/>
    </row>
    <row r="17" spans="1:6">
      <c r="A17" s="53"/>
      <c r="B17" s="7"/>
      <c r="C17" s="6" t="str">
        <f t="shared" si="1"/>
        <v/>
      </c>
      <c r="D17" s="6" t="str">
        <f t="shared" si="2"/>
        <v/>
      </c>
      <c r="E17" s="7"/>
      <c r="F17" s="7"/>
    </row>
    <row r="18" spans="1:6">
      <c r="A18" s="53"/>
      <c r="B18" s="7"/>
      <c r="C18" s="6" t="str">
        <f t="shared" si="1"/>
        <v/>
      </c>
      <c r="D18" s="6" t="str">
        <f t="shared" si="2"/>
        <v/>
      </c>
      <c r="E18" s="7"/>
      <c r="F18" s="7"/>
    </row>
    <row r="19" spans="1:6">
      <c r="A19" s="54"/>
      <c r="C19" s="6" t="str">
        <f t="shared" si="1"/>
        <v/>
      </c>
      <c r="D19" s="6" t="str">
        <f t="shared" si="2"/>
        <v/>
      </c>
    </row>
    <row r="20" spans="1:6">
      <c r="A20" s="54"/>
      <c r="C20" s="6" t="str">
        <f t="shared" si="1"/>
        <v/>
      </c>
      <c r="D20" s="6" t="str">
        <f t="shared" si="2"/>
        <v/>
      </c>
    </row>
    <row r="21" spans="1:6">
      <c r="A21" s="54"/>
      <c r="C21" s="6" t="str">
        <f t="shared" si="1"/>
        <v/>
      </c>
      <c r="D21" s="6" t="str">
        <f t="shared" si="2"/>
        <v/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192"/>
  <sheetViews>
    <sheetView workbookViewId="0">
      <selection activeCell="D19" sqref="D19"/>
    </sheetView>
  </sheetViews>
  <sheetFormatPr defaultRowHeight="14.25"/>
  <cols>
    <col min="1" max="1" width="19.375" customWidth="1"/>
    <col min="2" max="2" width="11.375" customWidth="1"/>
    <col min="3" max="3" width="27.75" customWidth="1"/>
  </cols>
  <sheetData>
    <row r="1" spans="1:10" ht="15">
      <c r="A1" s="89" t="s">
        <v>163</v>
      </c>
      <c r="B1" s="1"/>
      <c r="C1" s="1"/>
      <c r="D1" s="1"/>
      <c r="E1" s="17"/>
      <c r="F1" s="70" t="s">
        <v>1609</v>
      </c>
      <c r="G1" s="70"/>
      <c r="H1" s="58"/>
      <c r="I1" s="58"/>
      <c r="J1" s="58"/>
    </row>
    <row r="2" spans="1:10">
      <c r="A2" s="1"/>
      <c r="B2" s="1"/>
      <c r="C2" s="1"/>
      <c r="D2" s="1"/>
      <c r="F2" s="7"/>
    </row>
    <row r="3" spans="1:10">
      <c r="A3" s="101" t="s">
        <v>952</v>
      </c>
      <c r="B3" s="66" t="s">
        <v>375</v>
      </c>
      <c r="C3" s="59" t="str">
        <f>CONCATENATE(A3,B3)</f>
        <v xml:space="preserve">05:35 dnwu**** (st. nr 33) </v>
      </c>
      <c r="D3" s="59" t="str">
        <f>LEFT(C3,5)</f>
        <v>05:35</v>
      </c>
      <c r="E3" s="67"/>
      <c r="F3" s="7"/>
    </row>
    <row r="191" spans="1:3">
      <c r="A191" t="s">
        <v>1270</v>
      </c>
      <c r="B191" t="s">
        <v>1271</v>
      </c>
      <c r="C191" t="e">
        <v>#REF!</v>
      </c>
    </row>
    <row r="192" spans="1:3" ht="15">
      <c r="A192" s="383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29ED0-C63C-4E49-9A51-0954CA0CF88D}">
  <dimension ref="A1:D195"/>
  <sheetViews>
    <sheetView workbookViewId="0">
      <selection activeCell="C6" sqref="C6"/>
    </sheetView>
  </sheetViews>
  <sheetFormatPr defaultRowHeight="14.25"/>
  <cols>
    <col min="1" max="1" width="10.5" customWidth="1"/>
    <col min="2" max="2" width="11.375" customWidth="1"/>
    <col min="3" max="3" width="20" customWidth="1"/>
  </cols>
  <sheetData>
    <row r="1" spans="1:4">
      <c r="A1" t="s">
        <v>1215</v>
      </c>
    </row>
    <row r="3" spans="1:4">
      <c r="A3" s="293" t="s">
        <v>1560</v>
      </c>
      <c r="B3" s="293" t="s">
        <v>372</v>
      </c>
      <c r="C3" s="294" t="str">
        <f>CONCATENATE(A3,B3)</f>
        <v xml:space="preserve">14:40 3 7 (st. nr 41) </v>
      </c>
      <c r="D3" s="294" t="str">
        <f>LEFT(C3,5)</f>
        <v>14:40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198-BAF5-435D-80B8-D84760F9602E}">
  <dimension ref="A1:E195"/>
  <sheetViews>
    <sheetView workbookViewId="0">
      <selection activeCell="D18" sqref="D18"/>
    </sheetView>
  </sheetViews>
  <sheetFormatPr defaultRowHeight="14.25"/>
  <cols>
    <col min="1" max="1" width="10.5" customWidth="1"/>
    <col min="2" max="2" width="11.375" customWidth="1"/>
    <col min="3" max="3" width="20" customWidth="1"/>
  </cols>
  <sheetData>
    <row r="1" spans="1:5">
      <c r="A1" t="s">
        <v>707</v>
      </c>
    </row>
    <row r="3" spans="1:5">
      <c r="A3" s="293" t="s">
        <v>1622</v>
      </c>
      <c r="B3" s="293" t="s">
        <v>708</v>
      </c>
      <c r="C3" s="294" t="str">
        <f>CONCATENATE(A3,B3)</f>
        <v xml:space="preserve">11:25 Dd (st. nr 2) </v>
      </c>
      <c r="D3" s="294" t="str">
        <f>LEFT(C3,5)</f>
        <v>11:25</v>
      </c>
      <c r="E3" t="s">
        <v>761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3CC14-E947-4754-95B6-A591F0A5994B}">
  <dimension ref="A1:L190"/>
  <sheetViews>
    <sheetView workbookViewId="0">
      <selection activeCell="A48" sqref="A48"/>
    </sheetView>
  </sheetViews>
  <sheetFormatPr defaultRowHeight="14.25"/>
  <cols>
    <col min="1" max="1" width="18.5" customWidth="1"/>
    <col min="2" max="2" width="11" customWidth="1"/>
    <col min="3" max="3" width="27.75" customWidth="1"/>
  </cols>
  <sheetData>
    <row r="1" spans="1:12" ht="15">
      <c r="A1" s="89" t="s">
        <v>450</v>
      </c>
      <c r="B1" s="1"/>
      <c r="C1" s="1"/>
      <c r="D1" s="1"/>
      <c r="G1" s="57" t="s">
        <v>451</v>
      </c>
      <c r="H1" s="57"/>
      <c r="I1" s="57"/>
      <c r="J1" s="57"/>
      <c r="K1" s="57"/>
      <c r="L1" s="57"/>
    </row>
    <row r="2" spans="1:12">
      <c r="A2" s="1"/>
      <c r="B2" s="1"/>
      <c r="C2" s="1"/>
      <c r="D2" s="1"/>
      <c r="G2" s="71" t="s">
        <v>506</v>
      </c>
      <c r="H2" s="71"/>
      <c r="I2" s="71"/>
      <c r="J2" s="71"/>
      <c r="K2" s="71"/>
      <c r="L2" s="71"/>
    </row>
    <row r="3" spans="1:12">
      <c r="A3" s="66" t="s">
        <v>688</v>
      </c>
      <c r="B3" s="289" t="s">
        <v>453</v>
      </c>
      <c r="C3" s="289" t="str">
        <f t="shared" ref="C3:C24" si="0">_xlfn.CONCAT(A3,B3)</f>
        <v>06:35 Ddnu**V (st. nr 23)</v>
      </c>
      <c r="D3" s="289" t="str">
        <f t="shared" ref="D3:D24" si="1">LEFT(C3,5)</f>
        <v>06:35</v>
      </c>
      <c r="G3" s="388" t="s">
        <v>517</v>
      </c>
      <c r="H3" s="388"/>
      <c r="I3" s="388"/>
      <c r="J3" s="388"/>
      <c r="K3" s="388"/>
      <c r="L3" s="388"/>
    </row>
    <row r="4" spans="1:12">
      <c r="A4" s="385" t="s">
        <v>515</v>
      </c>
      <c r="B4" s="385" t="s">
        <v>453</v>
      </c>
      <c r="C4" s="385" t="str">
        <f t="shared" si="0"/>
        <v>06:45 D (st. nr 23)</v>
      </c>
      <c r="D4" s="385" t="str">
        <f t="shared" si="1"/>
        <v>06:45</v>
      </c>
      <c r="G4" s="2" t="s">
        <v>687</v>
      </c>
      <c r="K4" s="58"/>
      <c r="L4" s="58"/>
    </row>
    <row r="5" spans="1:12">
      <c r="A5" s="76" t="s">
        <v>1520</v>
      </c>
      <c r="B5" s="76" t="s">
        <v>453</v>
      </c>
      <c r="C5" s="76" t="str">
        <f t="shared" si="0"/>
        <v>06:58 DfV (st. nr 23)</v>
      </c>
      <c r="D5" s="76" t="str">
        <f t="shared" si="1"/>
        <v>06:58</v>
      </c>
      <c r="G5" s="2"/>
      <c r="K5" s="58"/>
      <c r="L5" s="58"/>
    </row>
    <row r="6" spans="1:12">
      <c r="A6" s="66" t="s">
        <v>1437</v>
      </c>
      <c r="B6" s="289" t="s">
        <v>453</v>
      </c>
      <c r="C6" s="289" t="str">
        <f t="shared" ref="C6" si="2">_xlfn.CONCAT(A6,B6)</f>
        <v>07:10 Ddnu**V (st. nr 23)</v>
      </c>
      <c r="D6" s="289" t="str">
        <f t="shared" ref="D6" si="3">LEFT(C6,5)</f>
        <v>07:10</v>
      </c>
      <c r="G6" s="2"/>
      <c r="K6" s="58"/>
      <c r="L6" s="58"/>
    </row>
    <row r="7" spans="1:12">
      <c r="A7" s="76" t="s">
        <v>452</v>
      </c>
      <c r="B7" s="76" t="s">
        <v>453</v>
      </c>
      <c r="C7" s="94" t="str">
        <f t="shared" si="0"/>
        <v>07:25 DV (st. nr 23)</v>
      </c>
      <c r="D7" s="94" t="str">
        <f t="shared" si="1"/>
        <v>07:25</v>
      </c>
    </row>
    <row r="8" spans="1:12">
      <c r="A8" s="144" t="s">
        <v>1565</v>
      </c>
      <c r="B8" s="144" t="s">
        <v>453</v>
      </c>
      <c r="C8" s="144" t="str">
        <f t="shared" si="0"/>
        <v>07:40 dwu***1-6 (st. nr 23)</v>
      </c>
      <c r="D8" s="144" t="str">
        <f t="shared" si="1"/>
        <v>07:40</v>
      </c>
    </row>
    <row r="9" spans="1:12">
      <c r="A9" s="386" t="s">
        <v>137</v>
      </c>
      <c r="B9" s="386" t="s">
        <v>453</v>
      </c>
      <c r="C9" s="386" t="str">
        <f t="shared" si="0"/>
        <v>07:55 D (st. nr 23)</v>
      </c>
      <c r="D9" s="386" t="str">
        <f t="shared" si="1"/>
        <v>07:55</v>
      </c>
    </row>
    <row r="10" spans="1:12">
      <c r="A10" s="144" t="s">
        <v>1368</v>
      </c>
      <c r="B10" s="144" t="s">
        <v>453</v>
      </c>
      <c r="C10" s="144" t="str">
        <f t="shared" si="0"/>
        <v>08:30 dwu***A  (st. nr 23)</v>
      </c>
      <c r="D10" s="144" t="str">
        <f t="shared" si="1"/>
        <v>08:30</v>
      </c>
    </row>
    <row r="11" spans="1:12">
      <c r="A11" s="129" t="s">
        <v>895</v>
      </c>
      <c r="B11" s="129" t="s">
        <v>453</v>
      </c>
      <c r="C11" s="129" t="str">
        <f t="shared" si="0"/>
        <v>08:45 Df (st. nr 23)</v>
      </c>
      <c r="D11" s="129" t="str">
        <f t="shared" si="1"/>
        <v>08:45</v>
      </c>
    </row>
    <row r="12" spans="1:12">
      <c r="A12" s="144" t="s">
        <v>1624</v>
      </c>
      <c r="B12" s="144" t="s">
        <v>453</v>
      </c>
      <c r="C12" s="144" t="str">
        <f t="shared" si="0"/>
        <v>08:55 dwu***1-6 (st. nr 23)</v>
      </c>
      <c r="D12" s="144" t="str">
        <f t="shared" si="1"/>
        <v>08:55</v>
      </c>
    </row>
    <row r="13" spans="1:12">
      <c r="A13" s="471" t="s">
        <v>964</v>
      </c>
      <c r="B13" s="471" t="s">
        <v>453</v>
      </c>
      <c r="C13" s="471" t="str">
        <f t="shared" ref="C13" si="4">_xlfn.CONCAT(A13,B13)</f>
        <v>09:10 Df (st. nr 23)</v>
      </c>
      <c r="D13" s="471" t="str">
        <f t="shared" ref="D13" si="5">LEFT(C13,5)</f>
        <v>09:10</v>
      </c>
      <c r="E13" s="292" t="s">
        <v>1564</v>
      </c>
    </row>
    <row r="14" spans="1:12">
      <c r="A14" s="66" t="s">
        <v>689</v>
      </c>
      <c r="B14" s="289" t="s">
        <v>453</v>
      </c>
      <c r="C14" s="289" t="str">
        <f t="shared" si="0"/>
        <v>09:25 Ddnu**V (st. nr 23)</v>
      </c>
      <c r="D14" s="289" t="str">
        <f t="shared" si="1"/>
        <v>09:25</v>
      </c>
    </row>
    <row r="15" spans="1:12">
      <c r="A15" s="385" t="s">
        <v>896</v>
      </c>
      <c r="B15" s="385" t="s">
        <v>453</v>
      </c>
      <c r="C15" s="385" t="str">
        <f t="shared" si="0"/>
        <v>09:40 D (st. nr 23)</v>
      </c>
      <c r="D15" s="385" t="str">
        <f t="shared" si="1"/>
        <v>09:40</v>
      </c>
    </row>
    <row r="16" spans="1:12">
      <c r="A16" s="385" t="s">
        <v>566</v>
      </c>
      <c r="B16" s="385" t="s">
        <v>453</v>
      </c>
      <c r="C16" s="385" t="str">
        <f t="shared" si="0"/>
        <v>10:15 D (st. nr 23)</v>
      </c>
      <c r="D16" s="385" t="str">
        <f t="shared" si="1"/>
        <v>10:15</v>
      </c>
    </row>
    <row r="17" spans="1:5">
      <c r="A17" s="66" t="s">
        <v>1439</v>
      </c>
      <c r="B17" s="66" t="s">
        <v>453</v>
      </c>
      <c r="C17" s="66" t="str">
        <f t="shared" ref="C17" si="6">_xlfn.CONCAT(A17,B17)</f>
        <v>10:25 D67dnu**V (st. nr 23)</v>
      </c>
      <c r="D17" s="66" t="str">
        <f t="shared" ref="D17" si="7">LEFT(C17,5)</f>
        <v>10:25</v>
      </c>
    </row>
    <row r="18" spans="1:5">
      <c r="A18" s="76" t="s">
        <v>1618</v>
      </c>
      <c r="B18" s="76" t="s">
        <v>453</v>
      </c>
      <c r="C18" s="94" t="str">
        <f t="shared" si="0"/>
        <v>10:55 1-7 au**V (st. nr 23)</v>
      </c>
      <c r="D18" s="94" t="str">
        <f t="shared" si="1"/>
        <v>10:55</v>
      </c>
    </row>
    <row r="19" spans="1:5">
      <c r="A19" s="144" t="s">
        <v>1625</v>
      </c>
      <c r="B19" s="144" t="s">
        <v>453</v>
      </c>
      <c r="C19" s="93" t="str">
        <f t="shared" ref="C19" si="8">_xlfn.CONCAT(A19,B19)</f>
        <v>11:05 dwu***A (st. nr 23)</v>
      </c>
      <c r="D19" s="93" t="str">
        <f t="shared" ref="D19" si="9">LEFT(C19,5)</f>
        <v>11:05</v>
      </c>
    </row>
    <row r="20" spans="1:5">
      <c r="A20" s="76" t="s">
        <v>698</v>
      </c>
      <c r="B20" s="76" t="s">
        <v>453</v>
      </c>
      <c r="C20" s="94" t="str">
        <f t="shared" si="0"/>
        <v>11:15 DV (st. nr 23)</v>
      </c>
      <c r="D20" s="94" t="str">
        <f t="shared" si="1"/>
        <v>11:15</v>
      </c>
    </row>
    <row r="21" spans="1:5">
      <c r="A21" s="144" t="s">
        <v>530</v>
      </c>
      <c r="B21" s="144" t="s">
        <v>453</v>
      </c>
      <c r="C21" s="144" t="str">
        <f t="shared" si="0"/>
        <v>11:42 dwu***A (st. nr 23)</v>
      </c>
      <c r="D21" s="144" t="str">
        <f t="shared" si="1"/>
        <v>11:42</v>
      </c>
    </row>
    <row r="22" spans="1:5">
      <c r="A22" s="144" t="s">
        <v>1369</v>
      </c>
      <c r="B22" s="144" t="s">
        <v>453</v>
      </c>
      <c r="C22" s="144" t="str">
        <f t="shared" si="0"/>
        <v>12:00  dwu***1-6 (st. nr 23)</v>
      </c>
      <c r="D22" s="144" t="str">
        <f t="shared" si="1"/>
        <v>12:00</v>
      </c>
    </row>
    <row r="23" spans="1:5">
      <c r="A23" s="385" t="s">
        <v>897</v>
      </c>
      <c r="B23" s="385" t="s">
        <v>453</v>
      </c>
      <c r="C23" s="385" t="str">
        <f t="shared" si="0"/>
        <v>12:15 Df (st. nr 23)</v>
      </c>
      <c r="D23" s="385" t="str">
        <f t="shared" si="1"/>
        <v>12:15</v>
      </c>
    </row>
    <row r="24" spans="1:5">
      <c r="A24" s="144" t="s">
        <v>1367</v>
      </c>
      <c r="B24" s="144" t="s">
        <v>453</v>
      </c>
      <c r="C24" s="144" t="str">
        <f t="shared" si="0"/>
        <v>12:25 dwu***A (st. nr 23)</v>
      </c>
      <c r="D24" s="144" t="str">
        <f t="shared" si="1"/>
        <v>12:25</v>
      </c>
    </row>
    <row r="25" spans="1:5">
      <c r="A25" s="385" t="s">
        <v>898</v>
      </c>
      <c r="B25" s="385" t="s">
        <v>453</v>
      </c>
      <c r="C25" s="385" t="str">
        <f t="shared" ref="C25:C47" si="10">_xlfn.CONCAT(A25,B25)</f>
        <v>12:55 D (st. nr 23)</v>
      </c>
      <c r="D25" s="385" t="str">
        <f t="shared" ref="D25:D47" si="11">LEFT(C25,5)</f>
        <v>12:55</v>
      </c>
    </row>
    <row r="26" spans="1:5">
      <c r="A26" s="66" t="s">
        <v>1438</v>
      </c>
      <c r="B26" s="289" t="s">
        <v>453</v>
      </c>
      <c r="C26" s="289" t="str">
        <f t="shared" si="10"/>
        <v>13:12 Ddnu**V (st. nr 23)</v>
      </c>
      <c r="D26" s="289" t="str">
        <f t="shared" si="11"/>
        <v>13:12</v>
      </c>
    </row>
    <row r="27" spans="1:5">
      <c r="A27" s="66" t="s">
        <v>690</v>
      </c>
      <c r="B27" s="289" t="s">
        <v>453</v>
      </c>
      <c r="C27" s="289" t="str">
        <f t="shared" si="10"/>
        <v>13:30 D67dnu**V (st. nr 23)</v>
      </c>
      <c r="D27" s="289" t="str">
        <f t="shared" si="11"/>
        <v>13:30</v>
      </c>
    </row>
    <row r="28" spans="1:5">
      <c r="A28" s="76" t="s">
        <v>1521</v>
      </c>
      <c r="B28" s="76" t="s">
        <v>453</v>
      </c>
      <c r="C28" s="94" t="str">
        <f t="shared" si="10"/>
        <v>13:50 DV (st. nr 23)</v>
      </c>
      <c r="D28" s="94" t="str">
        <f t="shared" si="11"/>
        <v>13:50</v>
      </c>
      <c r="E28" s="292"/>
    </row>
    <row r="29" spans="1:5" s="292" customFormat="1">
      <c r="A29" s="76" t="s">
        <v>1619</v>
      </c>
      <c r="B29" s="232" t="s">
        <v>453</v>
      </c>
      <c r="C29" s="232" t="str">
        <f t="shared" si="10"/>
        <v>14:10 1-7 au**V (st. nr 23)</v>
      </c>
      <c r="D29" s="232" t="str">
        <f t="shared" si="11"/>
        <v>14:10</v>
      </c>
      <c r="E29"/>
    </row>
    <row r="30" spans="1:5">
      <c r="A30" s="471" t="s">
        <v>965</v>
      </c>
      <c r="B30" s="471" t="s">
        <v>453</v>
      </c>
      <c r="C30" s="472" t="str">
        <f t="shared" ref="C30" si="12">_xlfn.CONCAT(A30,B30)</f>
        <v>14:20 Df (st. nr 23)</v>
      </c>
      <c r="D30" s="472" t="str">
        <f t="shared" ref="D30" si="13">LEFT(C30,5)</f>
        <v>14:20</v>
      </c>
      <c r="E30" s="292" t="s">
        <v>1564</v>
      </c>
    </row>
    <row r="31" spans="1:5">
      <c r="A31" s="386" t="s">
        <v>899</v>
      </c>
      <c r="B31" s="385" t="s">
        <v>453</v>
      </c>
      <c r="C31" s="387" t="str">
        <f t="shared" si="10"/>
        <v>14:38 Df (st. nr 23)</v>
      </c>
      <c r="D31" s="387" t="str">
        <f t="shared" si="11"/>
        <v>14:38</v>
      </c>
    </row>
    <row r="32" spans="1:5">
      <c r="A32" s="386" t="s">
        <v>516</v>
      </c>
      <c r="B32" s="385" t="s">
        <v>453</v>
      </c>
      <c r="C32" s="387" t="str">
        <f t="shared" si="10"/>
        <v>14:55 D (st. nr 23)</v>
      </c>
      <c r="D32" s="387" t="str">
        <f t="shared" si="11"/>
        <v>14:55</v>
      </c>
    </row>
    <row r="33" spans="1:5">
      <c r="A33" s="144" t="s">
        <v>1566</v>
      </c>
      <c r="B33" s="144" t="s">
        <v>453</v>
      </c>
      <c r="C33" s="93" t="str">
        <f t="shared" si="10"/>
        <v>15:05 dwu***1-6 (st. nr 23)</v>
      </c>
      <c r="D33" s="93" t="str">
        <f t="shared" si="11"/>
        <v>15:05</v>
      </c>
    </row>
    <row r="34" spans="1:5">
      <c r="A34" s="76" t="s">
        <v>1522</v>
      </c>
      <c r="B34" s="232" t="s">
        <v>453</v>
      </c>
      <c r="C34" s="232" t="str">
        <f t="shared" si="10"/>
        <v>15:15 DfV (st. nr 23)</v>
      </c>
      <c r="D34" s="232" t="str">
        <f t="shared" si="11"/>
        <v>15:15</v>
      </c>
    </row>
    <row r="35" spans="1:5">
      <c r="A35" s="129" t="s">
        <v>900</v>
      </c>
      <c r="B35" s="129" t="s">
        <v>453</v>
      </c>
      <c r="C35" s="130" t="str">
        <f t="shared" si="10"/>
        <v>15:30 Df (st. nr 23)</v>
      </c>
      <c r="D35" s="130" t="str">
        <f t="shared" si="11"/>
        <v>15:30</v>
      </c>
    </row>
    <row r="36" spans="1:5">
      <c r="A36" s="129" t="s">
        <v>901</v>
      </c>
      <c r="B36" s="129" t="s">
        <v>453</v>
      </c>
      <c r="C36" s="130" t="str">
        <f t="shared" si="10"/>
        <v>15:39 D (st. nr 23)</v>
      </c>
      <c r="D36" s="130" t="str">
        <f t="shared" si="11"/>
        <v>15:39</v>
      </c>
    </row>
    <row r="37" spans="1:5">
      <c r="A37" s="144" t="s">
        <v>531</v>
      </c>
      <c r="B37" s="144" t="s">
        <v>453</v>
      </c>
      <c r="C37" s="93" t="str">
        <f t="shared" si="10"/>
        <v>15:50 dwu***A (st. nr 23)</v>
      </c>
      <c r="D37" s="93" t="str">
        <f t="shared" si="11"/>
        <v>15:50</v>
      </c>
    </row>
    <row r="38" spans="1:5">
      <c r="A38" s="144" t="s">
        <v>1208</v>
      </c>
      <c r="B38" s="144" t="s">
        <v>453</v>
      </c>
      <c r="C38" s="93" t="str">
        <f t="shared" ref="C38" si="14">_xlfn.CONCAT(A38,B38)</f>
        <v>16:10 dwu***A (st. nr 23)</v>
      </c>
      <c r="D38" s="93" t="str">
        <f t="shared" ref="D38" si="15">LEFT(C38,5)</f>
        <v>16:10</v>
      </c>
    </row>
    <row r="39" spans="1:5">
      <c r="A39" s="144" t="s">
        <v>1366</v>
      </c>
      <c r="B39" s="144" t="s">
        <v>453</v>
      </c>
      <c r="C39" s="93" t="str">
        <f t="shared" si="10"/>
        <v>16:31 dwu***1-6 (st. nr 23)</v>
      </c>
      <c r="D39" s="93" t="str">
        <f t="shared" si="11"/>
        <v>16:31</v>
      </c>
    </row>
    <row r="40" spans="1:5">
      <c r="A40" s="76" t="s">
        <v>1620</v>
      </c>
      <c r="B40" s="232" t="s">
        <v>453</v>
      </c>
      <c r="C40" s="232" t="str">
        <f t="shared" si="10"/>
        <v>16:55 1-7 agu**V (st. nr 23)</v>
      </c>
      <c r="D40" s="232" t="str">
        <f t="shared" si="11"/>
        <v>16:55</v>
      </c>
    </row>
    <row r="41" spans="1:5">
      <c r="A41" s="66" t="s">
        <v>691</v>
      </c>
      <c r="B41" s="289" t="s">
        <v>453</v>
      </c>
      <c r="C41" s="289" t="str">
        <f t="shared" si="10"/>
        <v>17:20 D7dnu**V (st. nr 23)</v>
      </c>
      <c r="D41" s="289" t="str">
        <f t="shared" si="11"/>
        <v>17:20</v>
      </c>
    </row>
    <row r="42" spans="1:5">
      <c r="A42" s="386" t="s">
        <v>757</v>
      </c>
      <c r="B42" s="385" t="s">
        <v>453</v>
      </c>
      <c r="C42" s="387" t="str">
        <f t="shared" ref="C42" si="16">_xlfn.CONCAT(A42,B42)</f>
        <v>17:35 D (st. nr 23)</v>
      </c>
      <c r="D42" s="387" t="str">
        <f t="shared" ref="D42" si="17">LEFT(C42,5)</f>
        <v>17:35</v>
      </c>
      <c r="E42" s="292"/>
    </row>
    <row r="43" spans="1:5">
      <c r="A43" s="386" t="s">
        <v>138</v>
      </c>
      <c r="B43" s="385" t="s">
        <v>453</v>
      </c>
      <c r="C43" s="387" t="str">
        <f t="shared" si="10"/>
        <v>17:50 D (st. nr 23)</v>
      </c>
      <c r="D43" s="387" t="str">
        <f t="shared" si="11"/>
        <v>17:50</v>
      </c>
      <c r="E43" s="292" t="s">
        <v>1556</v>
      </c>
    </row>
    <row r="44" spans="1:5">
      <c r="A44" s="386" t="s">
        <v>1683</v>
      </c>
      <c r="B44" s="385" t="s">
        <v>453</v>
      </c>
      <c r="C44" s="387" t="str">
        <f t="shared" ref="C44" si="18">_xlfn.CONCAT(A44,B44)</f>
        <v>18:15 D (st. nr 23)</v>
      </c>
      <c r="D44" s="387" t="str">
        <f t="shared" ref="D44" si="19">LEFT(C44,5)</f>
        <v>18:15</v>
      </c>
    </row>
    <row r="45" spans="1:5">
      <c r="A45" s="76" t="s">
        <v>1523</v>
      </c>
      <c r="B45" s="76" t="s">
        <v>453</v>
      </c>
      <c r="C45" s="94" t="str">
        <f t="shared" si="10"/>
        <v>18:28 DV (st. nr 23)</v>
      </c>
      <c r="D45" s="94" t="str">
        <f t="shared" si="11"/>
        <v>18:28</v>
      </c>
    </row>
    <row r="46" spans="1:5">
      <c r="A46" s="76" t="s">
        <v>1621</v>
      </c>
      <c r="B46" s="232" t="s">
        <v>453</v>
      </c>
      <c r="C46" s="232" t="str">
        <f t="shared" si="10"/>
        <v>18:55 6-7 agu**V (st. nr 23)</v>
      </c>
      <c r="D46" s="232" t="str">
        <f t="shared" si="11"/>
        <v>18:55</v>
      </c>
    </row>
    <row r="47" spans="1:5">
      <c r="A47" s="144" t="s">
        <v>1209</v>
      </c>
      <c r="B47" s="144" t="s">
        <v>453</v>
      </c>
      <c r="C47" s="93" t="str">
        <f t="shared" si="10"/>
        <v>19:20 dwu***A (st. nr 23)</v>
      </c>
      <c r="D47" s="93" t="str">
        <f t="shared" si="11"/>
        <v>19:20</v>
      </c>
    </row>
    <row r="189" spans="1:3">
      <c r="A189" t="s">
        <v>1270</v>
      </c>
      <c r="B189" t="s">
        <v>1271</v>
      </c>
      <c r="C189" t="e">
        <v>#REF!</v>
      </c>
    </row>
    <row r="190" spans="1:3" ht="15">
      <c r="A190" s="383"/>
    </row>
  </sheetData>
  <sortState xmlns:xlrd2="http://schemas.microsoft.com/office/spreadsheetml/2017/richdata2" ref="A3:D46">
    <sortCondition ref="D3:D46"/>
  </sortState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818B4-800B-4BE7-B018-FDF7D3728351}">
  <dimension ref="A1:H195"/>
  <sheetViews>
    <sheetView workbookViewId="0"/>
  </sheetViews>
  <sheetFormatPr defaultRowHeight="14.25"/>
  <cols>
    <col min="2" max="2" width="11.25" customWidth="1"/>
    <col min="3" max="3" width="15" customWidth="1"/>
  </cols>
  <sheetData>
    <row r="1" spans="1:8" ht="15">
      <c r="A1" s="89" t="s">
        <v>678</v>
      </c>
      <c r="B1" s="1"/>
      <c r="C1" s="1"/>
      <c r="D1" s="1"/>
      <c r="E1" s="11"/>
      <c r="F1" s="57" t="s">
        <v>677</v>
      </c>
      <c r="G1" s="108"/>
      <c r="H1" s="57"/>
    </row>
    <row r="2" spans="1:8">
      <c r="A2" s="1"/>
      <c r="B2" s="1"/>
      <c r="C2" s="1"/>
      <c r="D2" s="1"/>
      <c r="F2" s="7"/>
    </row>
    <row r="3" spans="1:8">
      <c r="A3" s="76" t="s">
        <v>674</v>
      </c>
      <c r="B3" s="76" t="s">
        <v>676</v>
      </c>
      <c r="C3" s="94" t="str">
        <f>CONCATENATE(A3,B3)</f>
        <v xml:space="preserve">07:06 DV (st. nr 27) </v>
      </c>
      <c r="D3" s="94" t="str">
        <f>LEFT(C3,5)</f>
        <v>07:06</v>
      </c>
      <c r="E3" s="67"/>
      <c r="F3" s="7"/>
    </row>
    <row r="4" spans="1:8">
      <c r="A4" s="76" t="s">
        <v>675</v>
      </c>
      <c r="B4" s="76" t="s">
        <v>676</v>
      </c>
      <c r="C4" s="94" t="str">
        <f t="shared" ref="C4" si="0">CONCATENATE(A4,B4)</f>
        <v xml:space="preserve">11:20 DV (st. nr 27) </v>
      </c>
      <c r="D4" s="94" t="str">
        <f t="shared" ref="D4" si="1">LEFT(C4,5)</f>
        <v>11:20</v>
      </c>
      <c r="E4" s="67"/>
      <c r="F4" s="7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195"/>
  <sheetViews>
    <sheetView workbookViewId="0">
      <selection activeCell="A3" sqref="A3:D9"/>
    </sheetView>
  </sheetViews>
  <sheetFormatPr defaultRowHeight="14.25"/>
  <cols>
    <col min="1" max="1" width="15.75" customWidth="1"/>
    <col min="2" max="2" width="10.875" customWidth="1"/>
    <col min="3" max="3" width="19.875" customWidth="1"/>
  </cols>
  <sheetData>
    <row r="1" spans="1:11" ht="15">
      <c r="A1" s="121" t="s">
        <v>264</v>
      </c>
    </row>
    <row r="2" spans="1:11">
      <c r="A2" s="1"/>
      <c r="B2" s="1"/>
      <c r="C2" s="1"/>
      <c r="D2" s="1"/>
      <c r="G2" s="65" t="s">
        <v>263</v>
      </c>
      <c r="H2" s="65"/>
      <c r="I2" s="65"/>
      <c r="J2" s="65"/>
      <c r="K2" s="65"/>
    </row>
    <row r="3" spans="1:11">
      <c r="A3" s="390" t="s">
        <v>1289</v>
      </c>
      <c r="B3" s="206" t="s">
        <v>376</v>
      </c>
      <c r="C3" s="72" t="str">
        <f t="shared" ref="C3:C9" si="0">CONCATENATE(A3,B3)</f>
        <v>07:15 1-7 p (st. nr 5)</v>
      </c>
      <c r="D3" s="72" t="str">
        <f t="shared" ref="D3:D9" si="1">LEFT(C3,5)</f>
        <v>07:15</v>
      </c>
    </row>
    <row r="4" spans="1:11">
      <c r="A4" s="390" t="s">
        <v>806</v>
      </c>
      <c r="B4" s="206" t="s">
        <v>376</v>
      </c>
      <c r="C4" s="72" t="str">
        <f t="shared" si="0"/>
        <v>10:50 K (st. nr 5)</v>
      </c>
      <c r="D4" s="72" t="str">
        <f t="shared" si="1"/>
        <v>10:50</v>
      </c>
    </row>
    <row r="5" spans="1:11">
      <c r="A5" s="390" t="s">
        <v>1290</v>
      </c>
      <c r="B5" s="206" t="s">
        <v>376</v>
      </c>
      <c r="C5" s="72" t="str">
        <f t="shared" si="0"/>
        <v>12:40 D (st. nr 5)</v>
      </c>
      <c r="D5" s="72" t="str">
        <f t="shared" si="1"/>
        <v>12:40</v>
      </c>
    </row>
    <row r="6" spans="1:11">
      <c r="A6" s="390" t="s">
        <v>1291</v>
      </c>
      <c r="B6" s="206" t="s">
        <v>376</v>
      </c>
      <c r="C6" s="72" t="str">
        <f t="shared" si="0"/>
        <v>13:50 D f (st. nr 5)</v>
      </c>
      <c r="D6" s="72" t="str">
        <f t="shared" si="1"/>
        <v>13:50</v>
      </c>
    </row>
    <row r="7" spans="1:11">
      <c r="A7" s="390" t="s">
        <v>807</v>
      </c>
      <c r="B7" s="206" t="s">
        <v>376</v>
      </c>
      <c r="C7" s="72" t="str">
        <f t="shared" si="0"/>
        <v>15:20 K (st. nr 5)</v>
      </c>
      <c r="D7" s="72" t="str">
        <f t="shared" si="1"/>
        <v>15:20</v>
      </c>
    </row>
    <row r="8" spans="1:11">
      <c r="A8" s="390" t="s">
        <v>1292</v>
      </c>
      <c r="B8" s="206" t="s">
        <v>376</v>
      </c>
      <c r="C8" s="72" t="str">
        <f t="shared" si="0"/>
        <v>16:50 D (st. nr 5)</v>
      </c>
      <c r="D8" s="72" t="str">
        <f t="shared" si="1"/>
        <v>16:50</v>
      </c>
    </row>
    <row r="9" spans="1:11">
      <c r="A9" s="390" t="s">
        <v>1293</v>
      </c>
      <c r="B9" s="206" t="s">
        <v>376</v>
      </c>
      <c r="C9" s="72" t="str">
        <f t="shared" si="0"/>
        <v>19:00 1-7 p (st. nr 5)</v>
      </c>
      <c r="D9" s="72" t="str">
        <f t="shared" si="1"/>
        <v>19:00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80C7E-869E-4B5F-8ABC-2640351C71A3}">
  <dimension ref="A1:F195"/>
  <sheetViews>
    <sheetView workbookViewId="0">
      <selection activeCell="B190" sqref="B190:B193"/>
    </sheetView>
  </sheetViews>
  <sheetFormatPr defaultRowHeight="14.25"/>
  <cols>
    <col min="1" max="1" width="12.625" customWidth="1"/>
    <col min="2" max="2" width="9.125" customWidth="1"/>
    <col min="3" max="3" width="13.75" customWidth="1"/>
  </cols>
  <sheetData>
    <row r="1" spans="1:6" ht="15">
      <c r="A1" s="89" t="s">
        <v>1194</v>
      </c>
      <c r="B1" s="1"/>
      <c r="C1" s="1"/>
      <c r="D1" s="1"/>
      <c r="E1" s="11"/>
      <c r="F1" s="62" t="s">
        <v>1195</v>
      </c>
    </row>
    <row r="2" spans="1:6">
      <c r="A2" s="1"/>
      <c r="B2" s="1"/>
      <c r="C2" s="1"/>
      <c r="D2" s="1"/>
      <c r="F2" s="62"/>
    </row>
    <row r="3" spans="1:6">
      <c r="A3" s="66" t="s">
        <v>584</v>
      </c>
      <c r="B3" s="66" t="s">
        <v>373</v>
      </c>
      <c r="C3" s="59" t="str">
        <f>CONCATENATE(A3,B3)</f>
        <v>17:00 1-7 (st. nr 42)</v>
      </c>
      <c r="D3" s="59" t="str">
        <f>LEFT(C3,5)</f>
        <v>17:00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199"/>
  <sheetViews>
    <sheetView topLeftCell="A10" workbookViewId="0">
      <selection activeCell="C40" sqref="C40"/>
    </sheetView>
  </sheetViews>
  <sheetFormatPr defaultRowHeight="14.25"/>
  <cols>
    <col min="1" max="1" width="17.875" customWidth="1"/>
    <col min="2" max="2" width="10.5" customWidth="1"/>
    <col min="3" max="3" width="21.375" customWidth="1"/>
  </cols>
  <sheetData>
    <row r="1" spans="1:24" ht="15">
      <c r="A1" s="121" t="s">
        <v>910</v>
      </c>
      <c r="H1" s="65" t="s">
        <v>263</v>
      </c>
      <c r="I1" s="65"/>
      <c r="J1" s="65"/>
      <c r="K1" s="65"/>
      <c r="L1" s="65"/>
    </row>
    <row r="2" spans="1:24" ht="15">
      <c r="F2" s="391"/>
      <c r="G2" s="58"/>
      <c r="H2" s="120" t="s">
        <v>911</v>
      </c>
      <c r="I2" s="57"/>
      <c r="J2" s="57"/>
      <c r="K2" s="57"/>
      <c r="L2" s="57"/>
    </row>
    <row r="3" spans="1:24">
      <c r="A3" s="76" t="s">
        <v>1312</v>
      </c>
      <c r="B3" s="76" t="s">
        <v>377</v>
      </c>
      <c r="C3" s="94" t="str">
        <f t="shared" ref="C3" si="0">CONCATENATE(A3,B3)</f>
        <v>06:00 DdnX (st. nr 6)</v>
      </c>
      <c r="D3" s="94" t="str">
        <f t="shared" ref="D3" si="1">LEFT(C3,5)</f>
        <v>06:00</v>
      </c>
      <c r="F3" s="58"/>
      <c r="G3" s="58"/>
      <c r="H3" s="71" t="s">
        <v>940</v>
      </c>
      <c r="I3" s="71"/>
      <c r="J3" s="71"/>
    </row>
    <row r="4" spans="1:24">
      <c r="A4" s="76" t="s">
        <v>1313</v>
      </c>
      <c r="B4" s="76" t="s">
        <v>377</v>
      </c>
      <c r="C4" s="94" t="str">
        <f t="shared" ref="C4:C35" si="2">CONCATENATE(A4,B4)</f>
        <v>06:41 EdX (st. nr 6)</v>
      </c>
      <c r="D4" s="94" t="str">
        <f t="shared" ref="D4:D35" si="3">LEFT(C4,5)</f>
        <v>06:41</v>
      </c>
      <c r="E4" s="310"/>
      <c r="F4" s="58"/>
      <c r="G4" s="58"/>
      <c r="H4" s="397" t="s">
        <v>735</v>
      </c>
      <c r="I4" s="397"/>
      <c r="J4" s="397"/>
      <c r="K4" s="397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</row>
    <row r="5" spans="1:24" s="65" customFormat="1">
      <c r="A5" s="72" t="s">
        <v>279</v>
      </c>
      <c r="B5" s="72" t="s">
        <v>377</v>
      </c>
      <c r="C5" s="83" t="str">
        <f t="shared" si="2"/>
        <v>07:05 D (st. nr 6)</v>
      </c>
      <c r="D5" s="83" t="str">
        <f t="shared" si="3"/>
        <v>07:05</v>
      </c>
      <c r="E5" s="310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</row>
    <row r="6" spans="1:24">
      <c r="A6" s="393" t="s">
        <v>1332</v>
      </c>
      <c r="B6" s="394" t="s">
        <v>838</v>
      </c>
      <c r="C6" s="395" t="str">
        <f t="shared" si="2"/>
        <v>07:25 E (st. nr 7)</v>
      </c>
      <c r="D6" s="396" t="str">
        <f t="shared" si="3"/>
        <v>07:25</v>
      </c>
      <c r="J6" s="58"/>
      <c r="K6" s="58"/>
      <c r="N6" s="58"/>
      <c r="O6" s="58"/>
      <c r="P6" s="58"/>
      <c r="Q6" s="58"/>
      <c r="R6" s="58"/>
      <c r="S6" s="58"/>
    </row>
    <row r="7" spans="1:24">
      <c r="A7" s="76" t="s">
        <v>913</v>
      </c>
      <c r="B7" s="76" t="s">
        <v>377</v>
      </c>
      <c r="C7" s="94" t="str">
        <f t="shared" si="2"/>
        <v>07:45 d (st. nr 6)</v>
      </c>
      <c r="D7" s="94" t="str">
        <f t="shared" si="3"/>
        <v>07:45</v>
      </c>
      <c r="J7" s="58"/>
      <c r="K7" s="58"/>
      <c r="N7" s="58"/>
      <c r="O7" s="58"/>
      <c r="P7" s="58"/>
      <c r="Q7" s="58"/>
      <c r="R7" s="58"/>
      <c r="S7" s="58"/>
    </row>
    <row r="8" spans="1:24">
      <c r="A8" s="72" t="s">
        <v>1295</v>
      </c>
      <c r="B8" s="72" t="s">
        <v>377</v>
      </c>
      <c r="C8" s="83" t="str">
        <f t="shared" si="2"/>
        <v>08:00 Df (st. nr 6)</v>
      </c>
      <c r="D8" s="83" t="str">
        <f t="shared" si="3"/>
        <v>08:00</v>
      </c>
      <c r="J8" s="58"/>
      <c r="K8" s="58"/>
      <c r="N8" s="58"/>
      <c r="O8" s="58"/>
      <c r="P8" s="58"/>
      <c r="Q8" s="58"/>
      <c r="R8" s="58"/>
      <c r="S8" s="58"/>
    </row>
    <row r="9" spans="1:24">
      <c r="A9" s="72" t="s">
        <v>1296</v>
      </c>
      <c r="B9" s="72" t="s">
        <v>377</v>
      </c>
      <c r="C9" s="83" t="str">
        <f t="shared" si="2"/>
        <v>08:00 6 o (st. nr 6)</v>
      </c>
      <c r="D9" s="83" t="str">
        <f t="shared" si="3"/>
        <v>08:00</v>
      </c>
      <c r="J9" s="58"/>
      <c r="K9" s="58"/>
      <c r="N9" s="58"/>
      <c r="O9" s="58"/>
      <c r="P9" s="58"/>
      <c r="Q9" s="58"/>
      <c r="R9" s="58"/>
      <c r="S9" s="58"/>
    </row>
    <row r="10" spans="1:24">
      <c r="A10" s="393" t="s">
        <v>1333</v>
      </c>
      <c r="B10" s="394" t="s">
        <v>838</v>
      </c>
      <c r="C10" s="394" t="str">
        <f t="shared" si="2"/>
        <v>08:25 Dmz (st. nr 7)</v>
      </c>
      <c r="D10" s="394" t="str">
        <f t="shared" si="3"/>
        <v>08:25</v>
      </c>
      <c r="J10" s="58"/>
      <c r="K10" s="58"/>
      <c r="N10" s="58"/>
      <c r="O10" s="58"/>
      <c r="P10" s="58"/>
      <c r="Q10" s="58"/>
      <c r="R10" s="58"/>
      <c r="S10" s="58"/>
    </row>
    <row r="11" spans="1:24">
      <c r="A11" s="76" t="s">
        <v>1314</v>
      </c>
      <c r="B11" s="76" t="s">
        <v>377</v>
      </c>
      <c r="C11" s="94" t="str">
        <f t="shared" si="2"/>
        <v>08:35 EdX (st. nr 6)</v>
      </c>
      <c r="D11" s="94" t="str">
        <f t="shared" si="3"/>
        <v>08:35</v>
      </c>
      <c r="E11" s="58"/>
      <c r="F11" s="58"/>
      <c r="G11" s="58"/>
      <c r="N11" s="58"/>
      <c r="O11" s="58"/>
      <c r="P11" s="58"/>
      <c r="Q11" s="58"/>
      <c r="R11" s="58"/>
      <c r="S11" s="58"/>
    </row>
    <row r="12" spans="1:24">
      <c r="A12" s="72" t="s">
        <v>710</v>
      </c>
      <c r="B12" s="72" t="s">
        <v>377</v>
      </c>
      <c r="C12" s="83" t="str">
        <f t="shared" si="2"/>
        <v>08:10 D (st. nr 6)</v>
      </c>
      <c r="D12" s="83" t="str">
        <f t="shared" si="3"/>
        <v>08:10</v>
      </c>
      <c r="E12" s="58"/>
      <c r="F12" s="58"/>
      <c r="G12" s="58"/>
      <c r="H12" s="2"/>
    </row>
    <row r="13" spans="1:24">
      <c r="A13" s="72" t="s">
        <v>955</v>
      </c>
      <c r="B13" s="72" t="s">
        <v>377</v>
      </c>
      <c r="C13" s="83" t="str">
        <f t="shared" si="2"/>
        <v>08:52 D (st. nr 6)</v>
      </c>
      <c r="D13" s="83" t="str">
        <f t="shared" si="3"/>
        <v>08:52</v>
      </c>
    </row>
    <row r="14" spans="1:24">
      <c r="A14" s="462" t="s">
        <v>1334</v>
      </c>
      <c r="B14" s="462" t="s">
        <v>838</v>
      </c>
      <c r="C14" s="463" t="str">
        <f t="shared" si="2"/>
        <v>09:05 Dm (st. nr 7)</v>
      </c>
      <c r="D14" s="464" t="str">
        <f t="shared" si="3"/>
        <v>09:05</v>
      </c>
    </row>
    <row r="15" spans="1:24">
      <c r="A15" s="76" t="s">
        <v>1315</v>
      </c>
      <c r="B15" s="76" t="s">
        <v>377</v>
      </c>
      <c r="C15" s="94" t="str">
        <f t="shared" si="2"/>
        <v>09:15 DdnX (st. nr 6)</v>
      </c>
      <c r="D15" s="94" t="str">
        <f t="shared" si="3"/>
        <v>09:15</v>
      </c>
    </row>
    <row r="16" spans="1:24">
      <c r="A16" s="133" t="s">
        <v>914</v>
      </c>
      <c r="B16" s="72" t="s">
        <v>377</v>
      </c>
      <c r="C16" s="206" t="str">
        <f t="shared" si="2"/>
        <v>09:25 D (st. nr 6)</v>
      </c>
      <c r="D16" s="206" t="str">
        <f t="shared" si="3"/>
        <v>09:25</v>
      </c>
      <c r="E16" s="292"/>
    </row>
    <row r="17" spans="1:14">
      <c r="A17" s="72" t="s">
        <v>1297</v>
      </c>
      <c r="B17" s="72" t="s">
        <v>377</v>
      </c>
      <c r="C17" s="83" t="str">
        <f t="shared" si="2"/>
        <v>09:36 D (st. nr 6)</v>
      </c>
      <c r="D17" s="83" t="str">
        <f t="shared" si="3"/>
        <v>09:36</v>
      </c>
      <c r="E17" s="292"/>
    </row>
    <row r="18" spans="1:14">
      <c r="A18" s="72" t="s">
        <v>1298</v>
      </c>
      <c r="B18" s="72" t="s">
        <v>377</v>
      </c>
      <c r="C18" s="83" t="str">
        <f t="shared" si="2"/>
        <v>09:36 6 o (st. nr 6)</v>
      </c>
      <c r="D18" s="83" t="str">
        <f t="shared" si="3"/>
        <v>09:36</v>
      </c>
      <c r="E18" s="292"/>
    </row>
    <row r="19" spans="1:14">
      <c r="A19" s="393" t="s">
        <v>1335</v>
      </c>
      <c r="B19" s="394" t="s">
        <v>838</v>
      </c>
      <c r="C19" s="395" t="str">
        <f t="shared" si="2"/>
        <v>09:45 Dmz (st. nr 7)</v>
      </c>
      <c r="D19" s="396" t="str">
        <f t="shared" si="3"/>
        <v>09:45</v>
      </c>
    </row>
    <row r="20" spans="1:14">
      <c r="A20" s="401" t="s">
        <v>915</v>
      </c>
      <c r="B20" s="144" t="s">
        <v>377</v>
      </c>
      <c r="C20" s="93" t="str">
        <f t="shared" si="2"/>
        <v>10:00 S (st. nr 6)</v>
      </c>
      <c r="D20" s="402" t="str">
        <f t="shared" si="3"/>
        <v>10:00</v>
      </c>
      <c r="E20" s="292"/>
    </row>
    <row r="21" spans="1:14" s="1" customFormat="1">
      <c r="A21" s="72" t="s">
        <v>1187</v>
      </c>
      <c r="B21" s="72" t="s">
        <v>376</v>
      </c>
      <c r="C21" s="83" t="str">
        <f t="shared" si="2"/>
        <v>10:15 E (st. nr 5)</v>
      </c>
      <c r="D21" s="83" t="str">
        <f t="shared" si="3"/>
        <v>10:15</v>
      </c>
      <c r="H21"/>
      <c r="I21"/>
      <c r="J21"/>
      <c r="K21"/>
      <c r="L21"/>
      <c r="M21"/>
      <c r="N21"/>
    </row>
    <row r="22" spans="1:14">
      <c r="A22" s="76" t="s">
        <v>1316</v>
      </c>
      <c r="B22" s="76" t="s">
        <v>377</v>
      </c>
      <c r="C22" s="94" t="str">
        <f t="shared" si="2"/>
        <v>10:35 DdnX (st. nr 6)</v>
      </c>
      <c r="D22" s="94" t="str">
        <f t="shared" si="3"/>
        <v>10:35</v>
      </c>
      <c r="E22" s="292"/>
    </row>
    <row r="23" spans="1:14">
      <c r="A23" s="393" t="s">
        <v>1336</v>
      </c>
      <c r="B23" s="394" t="s">
        <v>838</v>
      </c>
      <c r="C23" s="394" t="str">
        <f t="shared" si="2"/>
        <v>10:52 Dmz (st. nr 7)</v>
      </c>
      <c r="D23" s="394" t="str">
        <f t="shared" si="3"/>
        <v>10:52</v>
      </c>
      <c r="E23" s="292"/>
    </row>
    <row r="24" spans="1:14">
      <c r="A24" s="392" t="s">
        <v>1317</v>
      </c>
      <c r="B24" s="76" t="s">
        <v>376</v>
      </c>
      <c r="C24" s="94" t="str">
        <f t="shared" si="2"/>
        <v>11:02 EdnX (st. nr 5)</v>
      </c>
      <c r="D24" s="180" t="str">
        <f t="shared" si="3"/>
        <v>11:02</v>
      </c>
    </row>
    <row r="25" spans="1:14">
      <c r="A25" s="72" t="s">
        <v>1299</v>
      </c>
      <c r="B25" s="72" t="s">
        <v>377</v>
      </c>
      <c r="C25" s="83" t="str">
        <f t="shared" si="2"/>
        <v>11:10 S (st. nr 6)</v>
      </c>
      <c r="D25" s="83" t="str">
        <f t="shared" si="3"/>
        <v>11:10</v>
      </c>
      <c r="E25" s="292"/>
    </row>
    <row r="26" spans="1:14">
      <c r="A26" s="72" t="s">
        <v>1300</v>
      </c>
      <c r="B26" s="72" t="s">
        <v>377</v>
      </c>
      <c r="C26" s="83" t="str">
        <f t="shared" si="2"/>
        <v>11:20 D (st. nr 6)</v>
      </c>
      <c r="D26" s="83" t="str">
        <f t="shared" si="3"/>
        <v>11:20</v>
      </c>
      <c r="E26" s="292"/>
    </row>
    <row r="27" spans="1:14">
      <c r="A27" s="144" t="s">
        <v>941</v>
      </c>
      <c r="B27" s="144" t="s">
        <v>377</v>
      </c>
      <c r="C27" s="93" t="str">
        <f t="shared" si="2"/>
        <v>11:35 D (st. nr 6)</v>
      </c>
      <c r="D27" s="93" t="str">
        <f t="shared" si="3"/>
        <v>11:35</v>
      </c>
      <c r="E27" s="292"/>
    </row>
    <row r="28" spans="1:14">
      <c r="A28" s="76" t="s">
        <v>1318</v>
      </c>
      <c r="B28" s="76" t="s">
        <v>377</v>
      </c>
      <c r="C28" s="94" t="str">
        <f t="shared" si="2"/>
        <v>11:58 DdnX (st. nr 6)</v>
      </c>
      <c r="D28" s="94" t="str">
        <f t="shared" si="3"/>
        <v>11:58</v>
      </c>
    </row>
    <row r="29" spans="1:14">
      <c r="A29" s="76" t="s">
        <v>1319</v>
      </c>
      <c r="B29" s="76" t="s">
        <v>377</v>
      </c>
      <c r="C29" s="94" t="str">
        <f t="shared" si="2"/>
        <v>12:05 6dX (st. nr 6)</v>
      </c>
      <c r="D29" s="94" t="str">
        <f t="shared" si="3"/>
        <v>12:05</v>
      </c>
    </row>
    <row r="30" spans="1:14">
      <c r="A30" s="392" t="s">
        <v>1320</v>
      </c>
      <c r="B30" s="76" t="s">
        <v>376</v>
      </c>
      <c r="C30" s="94" t="str">
        <f t="shared" si="2"/>
        <v>12:15 DdX (st. nr 5)</v>
      </c>
      <c r="D30" s="180" t="str">
        <f t="shared" si="3"/>
        <v>12:15</v>
      </c>
      <c r="E30" s="292"/>
    </row>
    <row r="31" spans="1:14">
      <c r="A31" s="72" t="s">
        <v>1301</v>
      </c>
      <c r="B31" s="72" t="s">
        <v>377</v>
      </c>
      <c r="C31" s="83" t="str">
        <f t="shared" si="2"/>
        <v>12:23 D (st. nr 6)</v>
      </c>
      <c r="D31" s="83" t="str">
        <f t="shared" si="3"/>
        <v>12:23</v>
      </c>
      <c r="E31" s="292"/>
    </row>
    <row r="32" spans="1:14">
      <c r="A32" s="72" t="s">
        <v>1302</v>
      </c>
      <c r="B32" s="72" t="s">
        <v>377</v>
      </c>
      <c r="C32" s="83" t="str">
        <f t="shared" si="2"/>
        <v>12:23 6 o (st. nr 6)</v>
      </c>
      <c r="D32" s="83" t="str">
        <f t="shared" si="3"/>
        <v>12:23</v>
      </c>
      <c r="E32" s="292"/>
    </row>
    <row r="33" spans="1:5">
      <c r="A33" s="393" t="s">
        <v>1337</v>
      </c>
      <c r="B33" s="394" t="s">
        <v>838</v>
      </c>
      <c r="C33" s="395" t="str">
        <f t="shared" si="2"/>
        <v>12:32 Dmz (st. nr 7)</v>
      </c>
      <c r="D33" s="396" t="str">
        <f t="shared" si="3"/>
        <v>12:32</v>
      </c>
      <c r="E33" s="292"/>
    </row>
    <row r="34" spans="1:5">
      <c r="A34" s="76" t="s">
        <v>1321</v>
      </c>
      <c r="B34" s="76" t="s">
        <v>377</v>
      </c>
      <c r="C34" s="94" t="str">
        <f t="shared" si="2"/>
        <v>12:50 DdnX (st. nr 6)</v>
      </c>
      <c r="D34" s="94" t="str">
        <f t="shared" si="3"/>
        <v>12:50</v>
      </c>
      <c r="E34" s="292"/>
    </row>
    <row r="35" spans="1:5">
      <c r="A35" s="72" t="s">
        <v>369</v>
      </c>
      <c r="B35" s="72" t="s">
        <v>377</v>
      </c>
      <c r="C35" s="83" t="str">
        <f t="shared" si="2"/>
        <v>13:00 D (st. nr 6)</v>
      </c>
      <c r="D35" s="83" t="str">
        <f t="shared" si="3"/>
        <v>13:00</v>
      </c>
      <c r="E35" s="292"/>
    </row>
    <row r="36" spans="1:5">
      <c r="A36" s="392" t="s">
        <v>912</v>
      </c>
      <c r="B36" s="76" t="s">
        <v>377</v>
      </c>
      <c r="C36" s="94" t="str">
        <f t="shared" ref="C36:C67" si="4">CONCATENATE(A36,B36)</f>
        <v>13:00 6dX (st. nr 6)</v>
      </c>
      <c r="D36" s="180" t="str">
        <f t="shared" ref="D36:D67" si="5">LEFT(C36,5)</f>
        <v>13:00</v>
      </c>
      <c r="E36" s="292"/>
    </row>
    <row r="37" spans="1:5">
      <c r="A37" s="393" t="s">
        <v>1338</v>
      </c>
      <c r="B37" s="394" t="s">
        <v>838</v>
      </c>
      <c r="C37" s="394" t="str">
        <f t="shared" si="4"/>
        <v>13:00 7 (st. nr 7)</v>
      </c>
      <c r="D37" s="394" t="str">
        <f t="shared" si="5"/>
        <v>13:00</v>
      </c>
      <c r="E37" s="292"/>
    </row>
    <row r="38" spans="1:5">
      <c r="A38" s="393" t="s">
        <v>1450</v>
      </c>
      <c r="B38" s="393" t="s">
        <v>838</v>
      </c>
      <c r="C38" s="393" t="str">
        <f t="shared" si="4"/>
        <v>13:15 6* (st. nr 7)</v>
      </c>
      <c r="D38" s="393" t="str">
        <f t="shared" si="5"/>
        <v>13:15</v>
      </c>
      <c r="E38" s="292"/>
    </row>
    <row r="39" spans="1:5">
      <c r="A39" s="393" t="s">
        <v>1339</v>
      </c>
      <c r="B39" s="394" t="s">
        <v>838</v>
      </c>
      <c r="C39" s="394" t="str">
        <f t="shared" si="4"/>
        <v>13:30 Dmz (st. nr 7)</v>
      </c>
      <c r="D39" s="394" t="str">
        <f t="shared" si="5"/>
        <v>13:30</v>
      </c>
      <c r="E39" s="292"/>
    </row>
    <row r="40" spans="1:5">
      <c r="A40" s="76" t="s">
        <v>1322</v>
      </c>
      <c r="B40" s="76" t="s">
        <v>377</v>
      </c>
      <c r="C40" s="94" t="str">
        <f t="shared" si="4"/>
        <v>13:40 DdnX (st. nr 6)</v>
      </c>
      <c r="D40" s="94" t="str">
        <f t="shared" si="5"/>
        <v>13:40</v>
      </c>
      <c r="E40" s="292"/>
    </row>
    <row r="41" spans="1:5">
      <c r="A41" s="72" t="s">
        <v>1303</v>
      </c>
      <c r="B41" s="72" t="s">
        <v>377</v>
      </c>
      <c r="C41" s="83" t="str">
        <f t="shared" si="4"/>
        <v>13:50 6 o (st. nr 6)</v>
      </c>
      <c r="D41" s="83" t="str">
        <f t="shared" si="5"/>
        <v>13:50</v>
      </c>
    </row>
    <row r="42" spans="1:5">
      <c r="A42" s="72" t="s">
        <v>1304</v>
      </c>
      <c r="B42" s="72" t="s">
        <v>377</v>
      </c>
      <c r="C42" s="83" t="str">
        <f t="shared" si="4"/>
        <v>13:50 FD (st. nr 6)</v>
      </c>
      <c r="D42" s="83" t="str">
        <f t="shared" si="5"/>
        <v>13:50</v>
      </c>
      <c r="E42" s="292"/>
    </row>
    <row r="43" spans="1:5">
      <c r="A43" s="72" t="s">
        <v>953</v>
      </c>
      <c r="B43" s="72" t="s">
        <v>377</v>
      </c>
      <c r="C43" s="83" t="str">
        <f t="shared" si="4"/>
        <v>14:00 S (st. nr 6)</v>
      </c>
      <c r="D43" s="83" t="str">
        <f t="shared" si="5"/>
        <v>14:00</v>
      </c>
      <c r="E43" s="292"/>
    </row>
    <row r="44" spans="1:5">
      <c r="A44" s="72" t="s">
        <v>1305</v>
      </c>
      <c r="B44" s="72" t="s">
        <v>377</v>
      </c>
      <c r="C44" s="83" t="str">
        <f t="shared" si="4"/>
        <v>14:15 D (st. nr 6)</v>
      </c>
      <c r="D44" s="83" t="str">
        <f t="shared" si="5"/>
        <v>14:15</v>
      </c>
      <c r="E44" s="292"/>
    </row>
    <row r="45" spans="1:5">
      <c r="A45" s="72" t="s">
        <v>956</v>
      </c>
      <c r="B45" s="72" t="s">
        <v>377</v>
      </c>
      <c r="C45" s="83" t="str">
        <f t="shared" si="4"/>
        <v>14:30 E (st. nr 6)</v>
      </c>
      <c r="D45" s="83" t="str">
        <f t="shared" si="5"/>
        <v>14:30</v>
      </c>
      <c r="E45" s="292"/>
    </row>
    <row r="46" spans="1:5">
      <c r="A46" s="76" t="s">
        <v>1323</v>
      </c>
      <c r="B46" s="76" t="s">
        <v>377</v>
      </c>
      <c r="C46" s="94" t="str">
        <f t="shared" si="4"/>
        <v>14:50 DdnX (st. nr 6)</v>
      </c>
      <c r="D46" s="94" t="str">
        <f t="shared" si="5"/>
        <v>14:50</v>
      </c>
    </row>
    <row r="47" spans="1:5">
      <c r="A47" s="393" t="s">
        <v>1340</v>
      </c>
      <c r="B47" s="394" t="s">
        <v>838</v>
      </c>
      <c r="C47" s="394" t="str">
        <f t="shared" si="4"/>
        <v>15:00 Dm (st. nr 7)</v>
      </c>
      <c r="D47" s="394" t="str">
        <f t="shared" si="5"/>
        <v>15:00</v>
      </c>
      <c r="E47" s="292"/>
    </row>
    <row r="48" spans="1:5">
      <c r="A48" s="76" t="s">
        <v>1331</v>
      </c>
      <c r="B48" s="76" t="s">
        <v>377</v>
      </c>
      <c r="C48" s="94" t="str">
        <f t="shared" si="4"/>
        <v>15:00 6dn (st. nr 6)</v>
      </c>
      <c r="D48" s="94" t="str">
        <f t="shared" si="5"/>
        <v>15:00</v>
      </c>
      <c r="E48" s="292"/>
    </row>
    <row r="49" spans="1:4">
      <c r="A49" s="76" t="s">
        <v>1324</v>
      </c>
      <c r="B49" s="76" t="s">
        <v>377</v>
      </c>
      <c r="C49" s="94" t="str">
        <f t="shared" si="4"/>
        <v>15:10 DdnX (st. nr 6)</v>
      </c>
      <c r="D49" s="94" t="str">
        <f t="shared" si="5"/>
        <v>15:10</v>
      </c>
    </row>
    <row r="50" spans="1:4">
      <c r="A50" s="144" t="s">
        <v>942</v>
      </c>
      <c r="B50" s="144" t="s">
        <v>377</v>
      </c>
      <c r="C50" s="93" t="str">
        <f t="shared" si="4"/>
        <v>15:25 S (st. nr 6)</v>
      </c>
      <c r="D50" s="93" t="str">
        <f t="shared" si="5"/>
        <v>15:25</v>
      </c>
    </row>
    <row r="51" spans="1:4">
      <c r="A51" s="76" t="s">
        <v>1325</v>
      </c>
      <c r="B51" s="76" t="s">
        <v>377</v>
      </c>
      <c r="C51" s="94" t="str">
        <f t="shared" si="4"/>
        <v>15:35 EdX (st. nr 6)</v>
      </c>
      <c r="D51" s="94" t="str">
        <f t="shared" si="5"/>
        <v>15:35</v>
      </c>
    </row>
    <row r="52" spans="1:4">
      <c r="A52" s="393" t="s">
        <v>1341</v>
      </c>
      <c r="B52" s="394" t="s">
        <v>838</v>
      </c>
      <c r="C52" s="394" t="str">
        <f t="shared" si="4"/>
        <v>15:45 Dmz (st. nr 7)</v>
      </c>
      <c r="D52" s="394" t="str">
        <f t="shared" si="5"/>
        <v>15:45</v>
      </c>
    </row>
    <row r="53" spans="1:4">
      <c r="A53" s="72" t="s">
        <v>1188</v>
      </c>
      <c r="B53" s="72" t="s">
        <v>377</v>
      </c>
      <c r="C53" s="83" t="str">
        <f t="shared" si="4"/>
        <v>15:55 E (st. nr 6)</v>
      </c>
      <c r="D53" s="83" t="str">
        <f t="shared" si="5"/>
        <v>15:55</v>
      </c>
    </row>
    <row r="54" spans="1:4">
      <c r="A54" s="76" t="s">
        <v>1326</v>
      </c>
      <c r="B54" s="76" t="s">
        <v>377</v>
      </c>
      <c r="C54" s="94" t="str">
        <f t="shared" si="4"/>
        <v>16:10 DdnX (st. nr 6)</v>
      </c>
      <c r="D54" s="94" t="str">
        <f t="shared" si="5"/>
        <v>16:10</v>
      </c>
    </row>
    <row r="55" spans="1:4">
      <c r="A55" s="72" t="s">
        <v>1306</v>
      </c>
      <c r="B55" s="72" t="s">
        <v>377</v>
      </c>
      <c r="C55" s="83" t="str">
        <f t="shared" si="4"/>
        <v>16:06 6 o (st. nr 6)</v>
      </c>
      <c r="D55" s="83" t="str">
        <f t="shared" si="5"/>
        <v>16:06</v>
      </c>
    </row>
    <row r="56" spans="1:4">
      <c r="A56" s="393" t="s">
        <v>1344</v>
      </c>
      <c r="B56" s="394" t="s">
        <v>838</v>
      </c>
      <c r="C56" s="394" t="str">
        <f t="shared" si="4"/>
        <v>16:25 dm (st. nr 7)</v>
      </c>
      <c r="D56" s="394" t="str">
        <f t="shared" si="5"/>
        <v>16:25</v>
      </c>
    </row>
    <row r="57" spans="1:4">
      <c r="A57" s="72" t="s">
        <v>1307</v>
      </c>
      <c r="B57" s="72" t="s">
        <v>377</v>
      </c>
      <c r="C57" s="83" t="str">
        <f t="shared" si="4"/>
        <v>16:40 D (st. nr 6)</v>
      </c>
      <c r="D57" s="83" t="str">
        <f t="shared" si="5"/>
        <v>16:40</v>
      </c>
    </row>
    <row r="58" spans="1:4">
      <c r="A58" s="72" t="s">
        <v>1308</v>
      </c>
      <c r="B58" s="72" t="s">
        <v>377</v>
      </c>
      <c r="C58" s="83" t="str">
        <f t="shared" si="4"/>
        <v>16:49 FD (st. nr 6)</v>
      </c>
      <c r="D58" s="83" t="str">
        <f t="shared" si="5"/>
        <v>16:49</v>
      </c>
    </row>
    <row r="59" spans="1:4">
      <c r="A59" s="72" t="s">
        <v>954</v>
      </c>
      <c r="B59" s="72" t="s">
        <v>377</v>
      </c>
      <c r="C59" s="83" t="str">
        <f t="shared" si="4"/>
        <v>16:57 S (st. nr 6)</v>
      </c>
      <c r="D59" s="83" t="str">
        <f t="shared" si="5"/>
        <v>16:57</v>
      </c>
    </row>
    <row r="60" spans="1:4">
      <c r="A60" s="133" t="s">
        <v>1189</v>
      </c>
      <c r="B60" s="72" t="s">
        <v>377</v>
      </c>
      <c r="C60" s="206" t="str">
        <f t="shared" si="4"/>
        <v>17:15 D (st. nr 6)</v>
      </c>
      <c r="D60" s="206" t="str">
        <f t="shared" si="5"/>
        <v>17:15</v>
      </c>
    </row>
    <row r="61" spans="1:4">
      <c r="A61" s="72" t="s">
        <v>1190</v>
      </c>
      <c r="B61" s="72" t="s">
        <v>377</v>
      </c>
      <c r="C61" s="83" t="str">
        <f t="shared" si="4"/>
        <v>17:35 E (st. nr 6)</v>
      </c>
      <c r="D61" s="83" t="str">
        <f t="shared" si="5"/>
        <v>17:35</v>
      </c>
    </row>
    <row r="62" spans="1:4">
      <c r="A62" s="76" t="s">
        <v>1327</v>
      </c>
      <c r="B62" s="76" t="s">
        <v>377</v>
      </c>
      <c r="C62" s="94" t="str">
        <f t="shared" si="4"/>
        <v>17:45 DdnX (st. nr 6)</v>
      </c>
      <c r="D62" s="94" t="str">
        <f t="shared" si="5"/>
        <v>17:45</v>
      </c>
    </row>
    <row r="63" spans="1:4">
      <c r="A63" s="393" t="s">
        <v>1342</v>
      </c>
      <c r="B63" s="394" t="s">
        <v>838</v>
      </c>
      <c r="C63" s="394" t="str">
        <f t="shared" si="4"/>
        <v>17:52 Dmz (st. nr 7)</v>
      </c>
      <c r="D63" s="394" t="str">
        <f t="shared" si="5"/>
        <v>17:52</v>
      </c>
    </row>
    <row r="64" spans="1:4">
      <c r="A64" s="76" t="s">
        <v>890</v>
      </c>
      <c r="B64" s="76" t="s">
        <v>377</v>
      </c>
      <c r="C64" s="94" t="str">
        <f t="shared" si="4"/>
        <v>18:00 6dnX (st. nr 6)</v>
      </c>
      <c r="D64" s="94" t="str">
        <f t="shared" si="5"/>
        <v>18:00</v>
      </c>
    </row>
    <row r="65" spans="1:4">
      <c r="A65" s="76" t="s">
        <v>740</v>
      </c>
      <c r="B65" s="76" t="s">
        <v>377</v>
      </c>
      <c r="C65" s="94" t="str">
        <f t="shared" si="4"/>
        <v>18:25 Dd (st. nr 6)</v>
      </c>
      <c r="D65" s="94" t="str">
        <f t="shared" si="5"/>
        <v>18:25</v>
      </c>
    </row>
    <row r="66" spans="1:4">
      <c r="A66" s="76" t="s">
        <v>1328</v>
      </c>
      <c r="B66" s="76" t="s">
        <v>377</v>
      </c>
      <c r="C66" s="94" t="str">
        <f t="shared" si="4"/>
        <v>18:35 67dn (st. nr 6)</v>
      </c>
      <c r="D66" s="94" t="str">
        <f t="shared" si="5"/>
        <v>18:35</v>
      </c>
    </row>
    <row r="67" spans="1:4">
      <c r="A67" s="72" t="s">
        <v>1309</v>
      </c>
      <c r="B67" s="72" t="s">
        <v>377</v>
      </c>
      <c r="C67" s="83" t="str">
        <f t="shared" si="4"/>
        <v>18:35 D (st. nr 6)</v>
      </c>
      <c r="D67" s="83" t="str">
        <f t="shared" si="5"/>
        <v>18:35</v>
      </c>
    </row>
    <row r="68" spans="1:4">
      <c r="A68" s="393" t="s">
        <v>1343</v>
      </c>
      <c r="B68" s="394" t="s">
        <v>838</v>
      </c>
      <c r="C68" s="394" t="str">
        <f t="shared" ref="C68:C71" si="6">CONCATENATE(A68,B68)</f>
        <v>18:50 dm (st. nr 7)</v>
      </c>
      <c r="D68" s="394" t="str">
        <f t="shared" ref="D68:D71" si="7">LEFT(C68,5)</f>
        <v>18:50</v>
      </c>
    </row>
    <row r="69" spans="1:4">
      <c r="A69" s="76" t="s">
        <v>1329</v>
      </c>
      <c r="B69" s="76" t="s">
        <v>377</v>
      </c>
      <c r="C69" s="94" t="str">
        <f t="shared" si="6"/>
        <v>19:52 DdnX (st. nr 6)</v>
      </c>
      <c r="D69" s="94" t="str">
        <f t="shared" si="7"/>
        <v>19:52</v>
      </c>
    </row>
    <row r="70" spans="1:4">
      <c r="A70" s="144" t="s">
        <v>700</v>
      </c>
      <c r="B70" s="144" t="s">
        <v>377</v>
      </c>
      <c r="C70" s="93" t="str">
        <f t="shared" si="6"/>
        <v>20:20 D (st. nr 6)</v>
      </c>
      <c r="D70" s="93" t="str">
        <f t="shared" si="7"/>
        <v>20:20</v>
      </c>
    </row>
    <row r="71" spans="1:4">
      <c r="A71" s="76" t="s">
        <v>1330</v>
      </c>
      <c r="B71" s="76" t="s">
        <v>377</v>
      </c>
      <c r="C71" s="94" t="str">
        <f t="shared" si="6"/>
        <v>21:45 EdnX (st. nr 6)</v>
      </c>
      <c r="D71" s="94" t="str">
        <f t="shared" si="7"/>
        <v>21:45</v>
      </c>
    </row>
    <row r="198" spans="1:3">
      <c r="A198" t="s">
        <v>1270</v>
      </c>
      <c r="B198" t="s">
        <v>1271</v>
      </c>
      <c r="C198" t="e">
        <v>#REF!</v>
      </c>
    </row>
    <row r="199" spans="1:3" ht="15">
      <c r="A199" s="383"/>
    </row>
  </sheetData>
  <sortState xmlns:xlrd2="http://schemas.microsoft.com/office/spreadsheetml/2017/richdata2" ref="A3:D64">
    <sortCondition ref="D3:D64"/>
  </sortState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194"/>
  <sheetViews>
    <sheetView workbookViewId="0">
      <selection activeCell="B18" sqref="B18"/>
    </sheetView>
  </sheetViews>
  <sheetFormatPr defaultRowHeight="14.25"/>
  <cols>
    <col min="1" max="1" width="13.375" customWidth="1"/>
    <col min="2" max="2" width="12.75" customWidth="1"/>
    <col min="3" max="3" width="29.75" customWidth="1"/>
    <col min="4" max="4" width="12.375" customWidth="1"/>
  </cols>
  <sheetData>
    <row r="1" spans="1:6" ht="15">
      <c r="A1" s="121" t="s">
        <v>1423</v>
      </c>
      <c r="B1" s="124"/>
      <c r="C1" s="121"/>
      <c r="E1" s="11"/>
      <c r="F1" s="18" t="s">
        <v>128</v>
      </c>
    </row>
    <row r="2" spans="1:6">
      <c r="B2" s="54"/>
    </row>
    <row r="3" spans="1:6">
      <c r="A3" s="69" t="s">
        <v>129</v>
      </c>
      <c r="B3" s="66" t="s">
        <v>214</v>
      </c>
      <c r="C3" s="79" t="str">
        <f>CONCATENATE(A3,B3)</f>
        <v>06:00 Adg (st. nr 38)</v>
      </c>
      <c r="D3" s="79" t="str">
        <f>LEFT(C3,5)</f>
        <v>06:00</v>
      </c>
    </row>
    <row r="4" spans="1:6">
      <c r="A4" s="69" t="s">
        <v>1424</v>
      </c>
      <c r="B4" s="66" t="s">
        <v>214</v>
      </c>
      <c r="C4" s="79" t="str">
        <f t="shared" ref="C4:C10" si="0">CONCATENATE(A4,B4)</f>
        <v>07:55 Df (st. nr 38)</v>
      </c>
      <c r="D4" s="79" t="str">
        <f t="shared" ref="D4:D10" si="1">LEFT(C4,5)</f>
        <v>07:55</v>
      </c>
    </row>
    <row r="5" spans="1:6">
      <c r="A5" s="69" t="s">
        <v>1425</v>
      </c>
      <c r="B5" s="66" t="s">
        <v>214</v>
      </c>
      <c r="C5" s="79" t="str">
        <f t="shared" si="0"/>
        <v>11:00 Df (st. nr 38)</v>
      </c>
      <c r="D5" s="79" t="str">
        <f t="shared" si="1"/>
        <v>11:00</v>
      </c>
    </row>
    <row r="6" spans="1:6">
      <c r="A6" s="69" t="s">
        <v>1426</v>
      </c>
      <c r="B6" s="66" t="s">
        <v>214</v>
      </c>
      <c r="C6" s="79" t="str">
        <f t="shared" si="0"/>
        <v>12:30 Adgf (st. nr 38)</v>
      </c>
      <c r="D6" s="79" t="str">
        <f t="shared" si="1"/>
        <v>12:30</v>
      </c>
    </row>
    <row r="7" spans="1:6">
      <c r="A7" s="69" t="s">
        <v>1141</v>
      </c>
      <c r="B7" s="66" t="s">
        <v>214</v>
      </c>
      <c r="C7" s="79" t="str">
        <f t="shared" si="0"/>
        <v>14:30 D (st. nr 38)</v>
      </c>
      <c r="D7" s="79" t="str">
        <f t="shared" si="1"/>
        <v>14:30</v>
      </c>
    </row>
    <row r="8" spans="1:6">
      <c r="A8" s="69" t="s">
        <v>1427</v>
      </c>
      <c r="B8" s="66" t="s">
        <v>214</v>
      </c>
      <c r="C8" s="79" t="str">
        <f t="shared" si="0"/>
        <v>15:35 Adgf (st. nr 38)</v>
      </c>
      <c r="D8" s="79" t="str">
        <f t="shared" si="1"/>
        <v>15:35</v>
      </c>
    </row>
    <row r="9" spans="1:6">
      <c r="A9" s="69" t="s">
        <v>138</v>
      </c>
      <c r="B9" s="66" t="s">
        <v>214</v>
      </c>
      <c r="C9" s="79" t="str">
        <f t="shared" si="0"/>
        <v>17:50 D (st. nr 38)</v>
      </c>
      <c r="D9" s="79" t="str">
        <f t="shared" si="1"/>
        <v>17:50</v>
      </c>
    </row>
    <row r="10" spans="1:6">
      <c r="A10" s="69" t="s">
        <v>135</v>
      </c>
      <c r="B10" s="66" t="s">
        <v>214</v>
      </c>
      <c r="C10" s="79" t="str">
        <f t="shared" si="0"/>
        <v>19:20 ACdg (st. nr 38)</v>
      </c>
      <c r="D10" s="79" t="str">
        <f t="shared" si="1"/>
        <v>19:20</v>
      </c>
    </row>
    <row r="193" spans="1:3">
      <c r="A193" t="s">
        <v>1270</v>
      </c>
      <c r="B193" t="s">
        <v>1271</v>
      </c>
      <c r="C193" t="e">
        <v>#REF!</v>
      </c>
    </row>
    <row r="194" spans="1:3" ht="15">
      <c r="A194" s="383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195"/>
  <sheetViews>
    <sheetView workbookViewId="0">
      <selection activeCell="J29" sqref="J29"/>
    </sheetView>
  </sheetViews>
  <sheetFormatPr defaultRowHeight="14.25"/>
  <cols>
    <col min="1" max="1" width="15.75" customWidth="1"/>
    <col min="2" max="2" width="10.125" customWidth="1"/>
    <col min="3" max="3" width="21" customWidth="1"/>
  </cols>
  <sheetData>
    <row r="1" spans="1:6" ht="15">
      <c r="A1" s="121" t="s">
        <v>1422</v>
      </c>
      <c r="B1" s="54"/>
      <c r="E1" s="11"/>
      <c r="F1" s="18" t="s">
        <v>136</v>
      </c>
    </row>
    <row r="2" spans="1:6">
      <c r="B2" s="54"/>
    </row>
    <row r="3" spans="1:6">
      <c r="A3" s="69" t="s">
        <v>130</v>
      </c>
      <c r="B3" s="69" t="s">
        <v>214</v>
      </c>
      <c r="C3" s="79" t="str">
        <f>CONCATENATE(A3,B3)</f>
        <v>07:10 ACd (st. nr 38)</v>
      </c>
      <c r="D3" s="79" t="str">
        <f>LEFT(C3,5)</f>
        <v>07:10</v>
      </c>
    </row>
    <row r="4" spans="1:6">
      <c r="A4" s="69" t="s">
        <v>131</v>
      </c>
      <c r="B4" s="69" t="s">
        <v>214</v>
      </c>
      <c r="C4" s="79" t="str">
        <f t="shared" ref="C4:C6" si="0">CONCATENATE(A4,B4)</f>
        <v>09:15 Adg (st. nr 38)</v>
      </c>
      <c r="D4" s="79" t="str">
        <f t="shared" ref="D4:D6" si="1">LEFT(C4,5)</f>
        <v>09:15</v>
      </c>
    </row>
    <row r="5" spans="1:6">
      <c r="A5" s="69" t="s">
        <v>132</v>
      </c>
      <c r="B5" s="69" t="s">
        <v>214</v>
      </c>
      <c r="C5" s="79" t="str">
        <f t="shared" si="0"/>
        <v>10:35 ACd (st. nr 38)</v>
      </c>
      <c r="D5" s="79" t="str">
        <f t="shared" si="1"/>
        <v>10:35</v>
      </c>
    </row>
    <row r="6" spans="1:6">
      <c r="A6" s="69" t="s">
        <v>133</v>
      </c>
      <c r="B6" s="69" t="s">
        <v>214</v>
      </c>
      <c r="C6" s="79" t="str">
        <f t="shared" si="0"/>
        <v>13:15 ACd (st. nr 38)</v>
      </c>
      <c r="D6" s="79" t="str">
        <f t="shared" si="1"/>
        <v>13:15</v>
      </c>
    </row>
    <row r="7" spans="1:6">
      <c r="A7" s="69" t="s">
        <v>134</v>
      </c>
      <c r="B7" s="69" t="s">
        <v>214</v>
      </c>
      <c r="C7" s="79" t="str">
        <f t="shared" ref="C7" si="2">CONCATENATE(A7,B7)</f>
        <v>16:10 ACd (st. nr 38)</v>
      </c>
      <c r="D7" s="79" t="str">
        <f t="shared" ref="D7" si="3">LEFT(C7,5)</f>
        <v>16:10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5CE46-5DAD-488A-827A-83CA3DB74ED9}">
  <dimension ref="A1:F195"/>
  <sheetViews>
    <sheetView workbookViewId="0">
      <selection activeCell="C22" sqref="C22"/>
    </sheetView>
  </sheetViews>
  <sheetFormatPr defaultRowHeight="14.25"/>
  <cols>
    <col min="2" max="2" width="16.875" customWidth="1"/>
    <col min="3" max="3" width="22.75" customWidth="1"/>
  </cols>
  <sheetData>
    <row r="1" spans="1:6" ht="15">
      <c r="A1" s="89" t="s">
        <v>1203</v>
      </c>
      <c r="B1" s="1"/>
      <c r="C1" s="1"/>
      <c r="D1" s="1"/>
      <c r="F1" s="18" t="s">
        <v>1204</v>
      </c>
    </row>
    <row r="2" spans="1:6">
      <c r="A2" s="1"/>
      <c r="B2" s="1"/>
      <c r="C2" s="1"/>
      <c r="D2" s="1"/>
    </row>
    <row r="3" spans="1:6">
      <c r="A3" s="88" t="s">
        <v>1601</v>
      </c>
      <c r="B3" s="88" t="s">
        <v>1196</v>
      </c>
      <c r="C3" s="79" t="str">
        <f t="shared" ref="C3" si="0">CONCATENATE(A3,B3)</f>
        <v>20:00 1-7(st. nr 43)</v>
      </c>
      <c r="D3" s="79" t="str">
        <f t="shared" ref="D3" si="1">LEFT(C3,5)</f>
        <v>20:00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9752C-242A-4074-8393-E9811354CCC8}">
  <dimension ref="A1:G195"/>
  <sheetViews>
    <sheetView workbookViewId="0">
      <selection activeCell="G31" sqref="G31"/>
    </sheetView>
  </sheetViews>
  <sheetFormatPr defaultRowHeight="14.25"/>
  <cols>
    <col min="3" max="3" width="15.75" bestFit="1" customWidth="1"/>
  </cols>
  <sheetData>
    <row r="1" spans="1:7" ht="15">
      <c r="A1" s="89" t="s">
        <v>1135</v>
      </c>
      <c r="B1" s="1"/>
      <c r="C1" s="1"/>
      <c r="D1" s="1"/>
    </row>
    <row r="2" spans="1:7">
      <c r="A2" s="1"/>
      <c r="B2" s="1"/>
      <c r="C2" s="1"/>
      <c r="D2" s="1"/>
      <c r="F2" s="420" t="s">
        <v>1136</v>
      </c>
      <c r="G2" s="77"/>
    </row>
    <row r="3" spans="1:7">
      <c r="A3" s="76" t="s">
        <v>1121</v>
      </c>
      <c r="B3" s="76" t="s">
        <v>1134</v>
      </c>
      <c r="C3" s="94" t="str">
        <f t="shared" ref="C3" si="0">CONCATENATE(A3,B3)</f>
        <v xml:space="preserve">09:21 D(st. nr 31) </v>
      </c>
      <c r="D3" s="94" t="str">
        <f t="shared" ref="D3" si="1">LEFT(C3,5)</f>
        <v>09:21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E9491-FE35-4645-997A-1DD95EE46650}">
  <dimension ref="A1:E195"/>
  <sheetViews>
    <sheetView workbookViewId="0">
      <selection activeCell="G31" sqref="G31"/>
    </sheetView>
  </sheetViews>
  <sheetFormatPr defaultRowHeight="14.25"/>
  <cols>
    <col min="1" max="1" width="13.375" customWidth="1"/>
    <col min="3" max="3" width="17.625" customWidth="1"/>
  </cols>
  <sheetData>
    <row r="1" spans="1:5" ht="15">
      <c r="A1" s="121" t="s">
        <v>1061</v>
      </c>
      <c r="E1" t="s">
        <v>1062</v>
      </c>
    </row>
    <row r="3" spans="1:5">
      <c r="A3" s="416" t="s">
        <v>1064</v>
      </c>
      <c r="B3" s="66" t="s">
        <v>1063</v>
      </c>
      <c r="C3" s="59" t="str">
        <f t="shared" ref="C3:C9" si="0">CONCATENATE(A3,B3)</f>
        <v>06:23 Dm (st. nr 31)</v>
      </c>
      <c r="D3" s="109" t="str">
        <f t="shared" ref="D3:D9" si="1">LEFT(C3,5)</f>
        <v>06:23</v>
      </c>
    </row>
    <row r="4" spans="1:5">
      <c r="A4" s="416" t="s">
        <v>1065</v>
      </c>
      <c r="B4" s="66" t="s">
        <v>1063</v>
      </c>
      <c r="C4" s="59" t="str">
        <f t="shared" si="0"/>
        <v>08:08 Dm (st. nr 31)</v>
      </c>
      <c r="D4" s="109" t="str">
        <f t="shared" si="1"/>
        <v>08:08</v>
      </c>
    </row>
    <row r="5" spans="1:5">
      <c r="A5" s="416" t="s">
        <v>1066</v>
      </c>
      <c r="B5" s="66" t="s">
        <v>1063</v>
      </c>
      <c r="C5" s="59" t="str">
        <f t="shared" si="0"/>
        <v>10:23 S (st. nr 31)</v>
      </c>
      <c r="D5" s="109" t="str">
        <f t="shared" si="1"/>
        <v>10:23</v>
      </c>
    </row>
    <row r="6" spans="1:5">
      <c r="A6" s="416" t="s">
        <v>1067</v>
      </c>
      <c r="B6" s="66" t="s">
        <v>1063</v>
      </c>
      <c r="C6" s="59" t="str">
        <f t="shared" si="0"/>
        <v>13:23 S (st. nr 31)</v>
      </c>
      <c r="D6" s="109" t="str">
        <f t="shared" si="1"/>
        <v>13:23</v>
      </c>
    </row>
    <row r="7" spans="1:5">
      <c r="A7" s="416" t="s">
        <v>1068</v>
      </c>
      <c r="B7" s="66" t="s">
        <v>1063</v>
      </c>
      <c r="C7" s="59" t="str">
        <f t="shared" si="0"/>
        <v>14:23 Dm (st. nr 31)</v>
      </c>
      <c r="D7" s="109" t="str">
        <f t="shared" si="1"/>
        <v>14:23</v>
      </c>
    </row>
    <row r="8" spans="1:5">
      <c r="A8" s="416" t="s">
        <v>1069</v>
      </c>
      <c r="B8" s="66" t="s">
        <v>1063</v>
      </c>
      <c r="C8" s="59" t="str">
        <f t="shared" si="0"/>
        <v>15:43 Dm (st. nr 31)</v>
      </c>
      <c r="D8" s="109" t="str">
        <f t="shared" si="1"/>
        <v>15:43</v>
      </c>
    </row>
    <row r="9" spans="1:5">
      <c r="A9" s="416" t="s">
        <v>1070</v>
      </c>
      <c r="B9" s="66" t="s">
        <v>1079</v>
      </c>
      <c r="C9" s="59" t="str">
        <f t="shared" si="0"/>
        <v>16:48 Dm (st. nr 30)</v>
      </c>
      <c r="D9" s="109" t="str">
        <f t="shared" si="1"/>
        <v>16:48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A2ED8-9006-4EDB-BB06-51DD00026E87}">
  <dimension ref="A1:L195"/>
  <sheetViews>
    <sheetView workbookViewId="0">
      <selection activeCell="G31" sqref="G31"/>
    </sheetView>
  </sheetViews>
  <sheetFormatPr defaultRowHeight="14.25"/>
  <cols>
    <col min="2" max="2" width="9.375" customWidth="1"/>
    <col min="3" max="3" width="15.25" customWidth="1"/>
  </cols>
  <sheetData>
    <row r="1" spans="1:12" ht="15">
      <c r="A1" s="89" t="s">
        <v>1113</v>
      </c>
      <c r="B1" s="1"/>
      <c r="C1" s="1"/>
      <c r="D1" s="1"/>
      <c r="E1" s="11"/>
      <c r="F1" s="154" t="s">
        <v>1114</v>
      </c>
      <c r="G1" s="164"/>
      <c r="H1" s="154"/>
      <c r="I1" s="154"/>
      <c r="J1" s="154"/>
      <c r="K1" s="154"/>
      <c r="L1" s="154"/>
    </row>
    <row r="2" spans="1:12">
      <c r="A2" s="1"/>
      <c r="B2" s="1"/>
      <c r="C2" s="1"/>
      <c r="D2" s="1"/>
      <c r="F2" s="420" t="s">
        <v>1115</v>
      </c>
      <c r="G2" s="77"/>
    </row>
    <row r="3" spans="1:12">
      <c r="A3" s="165" t="s">
        <v>1116</v>
      </c>
      <c r="B3" s="165" t="s">
        <v>1134</v>
      </c>
      <c r="C3" s="166" t="str">
        <f>CONCATENATE(A3,B3)</f>
        <v xml:space="preserve">05:24 D(st. nr 31) </v>
      </c>
      <c r="D3" s="166" t="str">
        <f t="shared" ref="D3:D19" si="0">LEFT(C3,5)</f>
        <v>05:24</v>
      </c>
      <c r="E3" s="67"/>
      <c r="F3" s="421"/>
    </row>
    <row r="4" spans="1:12">
      <c r="A4" s="165" t="s">
        <v>1117</v>
      </c>
      <c r="B4" s="165" t="s">
        <v>1134</v>
      </c>
      <c r="C4" s="166" t="str">
        <f t="shared" ref="C4:C19" si="1">CONCATENATE(A4,B4)</f>
        <v xml:space="preserve">07:11 D(st. nr 31) </v>
      </c>
      <c r="D4" s="166" t="str">
        <f t="shared" si="0"/>
        <v>07:11</v>
      </c>
    </row>
    <row r="5" spans="1:12">
      <c r="A5" s="165" t="s">
        <v>1118</v>
      </c>
      <c r="B5" s="165" t="s">
        <v>1134</v>
      </c>
      <c r="C5" s="166" t="str">
        <f t="shared" si="1"/>
        <v xml:space="preserve">07:34 D(st. nr 31) </v>
      </c>
      <c r="D5" s="166" t="str">
        <f t="shared" si="0"/>
        <v>07:34</v>
      </c>
    </row>
    <row r="6" spans="1:12">
      <c r="A6" s="165" t="s">
        <v>1119</v>
      </c>
      <c r="B6" s="165" t="s">
        <v>1134</v>
      </c>
      <c r="C6" s="166" t="str">
        <f t="shared" si="1"/>
        <v xml:space="preserve">08:34 D(st. nr 31) </v>
      </c>
      <c r="D6" s="166" t="str">
        <f t="shared" si="0"/>
        <v>08:34</v>
      </c>
    </row>
    <row r="7" spans="1:12">
      <c r="A7" s="165" t="s">
        <v>1120</v>
      </c>
      <c r="B7" s="165" t="s">
        <v>1134</v>
      </c>
      <c r="C7" s="166" t="str">
        <f t="shared" si="1"/>
        <v xml:space="preserve">09:04 D(st. nr 31) </v>
      </c>
      <c r="D7" s="166" t="str">
        <f t="shared" si="0"/>
        <v>09:04</v>
      </c>
    </row>
    <row r="8" spans="1:12">
      <c r="A8" s="165" t="s">
        <v>1122</v>
      </c>
      <c r="B8" s="165" t="s">
        <v>1134</v>
      </c>
      <c r="C8" s="166" t="str">
        <f t="shared" si="1"/>
        <v xml:space="preserve">10:39 D(st. nr 31) </v>
      </c>
      <c r="D8" s="166" t="str">
        <f t="shared" si="0"/>
        <v>10:39</v>
      </c>
    </row>
    <row r="9" spans="1:12">
      <c r="A9" s="165" t="s">
        <v>1123</v>
      </c>
      <c r="B9" s="165" t="s">
        <v>1134</v>
      </c>
      <c r="C9" s="166" t="str">
        <f t="shared" si="1"/>
        <v xml:space="preserve">10:49 D(st. nr 31) </v>
      </c>
      <c r="D9" s="166" t="str">
        <f t="shared" si="0"/>
        <v>10:49</v>
      </c>
    </row>
    <row r="10" spans="1:12">
      <c r="A10" s="165" t="s">
        <v>1124</v>
      </c>
      <c r="B10" s="165" t="s">
        <v>1134</v>
      </c>
      <c r="C10" s="166" t="str">
        <f t="shared" si="1"/>
        <v xml:space="preserve">12:29 D(st. nr 31) </v>
      </c>
      <c r="D10" s="166" t="str">
        <f t="shared" si="0"/>
        <v>12:29</v>
      </c>
    </row>
    <row r="11" spans="1:12">
      <c r="A11" s="165" t="s">
        <v>1125</v>
      </c>
      <c r="B11" s="165" t="s">
        <v>1134</v>
      </c>
      <c r="C11" s="166" t="str">
        <f t="shared" si="1"/>
        <v xml:space="preserve">13:09 D(st. nr 31) </v>
      </c>
      <c r="D11" s="166" t="str">
        <f t="shared" si="0"/>
        <v>13:09</v>
      </c>
    </row>
    <row r="12" spans="1:12">
      <c r="A12" s="76" t="s">
        <v>1126</v>
      </c>
      <c r="B12" s="76" t="s">
        <v>1134</v>
      </c>
      <c r="C12" s="94" t="str">
        <f t="shared" si="1"/>
        <v xml:space="preserve">13:57 D(st. nr 31) </v>
      </c>
      <c r="D12" s="94" t="str">
        <f t="shared" si="0"/>
        <v>13:57</v>
      </c>
    </row>
    <row r="13" spans="1:12">
      <c r="A13" s="165" t="s">
        <v>1127</v>
      </c>
      <c r="B13" s="165" t="s">
        <v>1134</v>
      </c>
      <c r="C13" s="166" t="str">
        <f t="shared" si="1"/>
        <v xml:space="preserve">14:39 D(st. nr 31) </v>
      </c>
      <c r="D13" s="166" t="str">
        <f t="shared" si="0"/>
        <v>14:39</v>
      </c>
    </row>
    <row r="14" spans="1:12">
      <c r="A14" s="165" t="s">
        <v>1128</v>
      </c>
      <c r="B14" s="165" t="s">
        <v>1134</v>
      </c>
      <c r="C14" s="166" t="str">
        <f t="shared" si="1"/>
        <v xml:space="preserve">15:04 D(st. nr 31) </v>
      </c>
      <c r="D14" s="166" t="str">
        <f t="shared" si="0"/>
        <v>15:04</v>
      </c>
    </row>
    <row r="15" spans="1:12">
      <c r="A15" s="165" t="s">
        <v>1129</v>
      </c>
      <c r="B15" s="165" t="s">
        <v>1134</v>
      </c>
      <c r="C15" s="166" t="str">
        <f t="shared" si="1"/>
        <v xml:space="preserve">15:14 D(st. nr 31) </v>
      </c>
      <c r="D15" s="166" t="str">
        <f t="shared" si="0"/>
        <v>15:14</v>
      </c>
    </row>
    <row r="16" spans="1:12">
      <c r="A16" s="165" t="s">
        <v>1130</v>
      </c>
      <c r="B16" s="165" t="s">
        <v>1134</v>
      </c>
      <c r="C16" s="166" t="str">
        <f t="shared" si="1"/>
        <v xml:space="preserve">16:39 D(st. nr 31) </v>
      </c>
      <c r="D16" s="166" t="str">
        <f t="shared" si="0"/>
        <v>16:39</v>
      </c>
    </row>
    <row r="17" spans="1:4">
      <c r="A17" s="165" t="s">
        <v>1131</v>
      </c>
      <c r="B17" s="165" t="s">
        <v>1134</v>
      </c>
      <c r="C17" s="166" t="str">
        <f t="shared" si="1"/>
        <v xml:space="preserve">16:49 D(st. nr 31) </v>
      </c>
      <c r="D17" s="166" t="str">
        <f t="shared" si="0"/>
        <v>16:49</v>
      </c>
    </row>
    <row r="18" spans="1:4">
      <c r="A18" s="165" t="s">
        <v>1132</v>
      </c>
      <c r="B18" s="165" t="s">
        <v>1134</v>
      </c>
      <c r="C18" s="166" t="str">
        <f t="shared" si="1"/>
        <v xml:space="preserve">18:39 D(st. nr 31) </v>
      </c>
      <c r="D18" s="166" t="str">
        <f t="shared" si="0"/>
        <v>18:39</v>
      </c>
    </row>
    <row r="19" spans="1:4">
      <c r="A19" s="165" t="s">
        <v>1133</v>
      </c>
      <c r="B19" s="165" t="s">
        <v>1134</v>
      </c>
      <c r="C19" s="166" t="str">
        <f t="shared" si="1"/>
        <v xml:space="preserve">18:59 D(st. nr 31) </v>
      </c>
      <c r="D19" s="166" t="str">
        <f t="shared" si="0"/>
        <v>18:59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7DB29-8CAA-4A63-9084-583559A0E26F}">
  <dimension ref="A1:G195"/>
  <sheetViews>
    <sheetView workbookViewId="0">
      <selection activeCell="G31" sqref="G31"/>
    </sheetView>
  </sheetViews>
  <sheetFormatPr defaultRowHeight="14.25"/>
  <cols>
    <col min="3" max="3" width="15.75" customWidth="1"/>
  </cols>
  <sheetData>
    <row r="1" spans="1:7" ht="15">
      <c r="A1" s="121" t="s">
        <v>938</v>
      </c>
      <c r="E1" s="95" t="s">
        <v>939</v>
      </c>
      <c r="F1" s="95"/>
      <c r="G1" s="95"/>
    </row>
    <row r="3" spans="1:7">
      <c r="A3" s="404" t="s">
        <v>935</v>
      </c>
      <c r="B3" s="404" t="s">
        <v>936</v>
      </c>
      <c r="C3" s="97" t="str">
        <f>CONCATENATE(A3,B3)</f>
        <v>10:00 1-7 (st. nr 43)</v>
      </c>
      <c r="D3" s="97" t="str">
        <f>LEFT(C3,5)</f>
        <v>10:00</v>
      </c>
      <c r="E3" s="58"/>
    </row>
    <row r="4" spans="1:7">
      <c r="A4" s="404" t="s">
        <v>937</v>
      </c>
      <c r="B4" s="404" t="s">
        <v>936</v>
      </c>
      <c r="C4" s="97" t="str">
        <f>CONCATENATE(A4,B4)</f>
        <v>13:40 1-7 (st. nr 43)</v>
      </c>
      <c r="D4" s="97" t="str">
        <f>LEFT(C4,5)</f>
        <v>13:40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195"/>
  <sheetViews>
    <sheetView workbookViewId="0">
      <selection activeCell="G31" sqref="G31"/>
    </sheetView>
  </sheetViews>
  <sheetFormatPr defaultRowHeight="14.25"/>
  <cols>
    <col min="1" max="1" width="10.875" customWidth="1"/>
    <col min="2" max="2" width="11.75" customWidth="1"/>
    <col min="3" max="3" width="18.75" customWidth="1"/>
  </cols>
  <sheetData>
    <row r="1" spans="1:5" ht="15">
      <c r="A1" s="121" t="s">
        <v>71</v>
      </c>
      <c r="E1" t="s">
        <v>95</v>
      </c>
    </row>
    <row r="3" spans="1:5">
      <c r="A3" s="69" t="s">
        <v>934</v>
      </c>
      <c r="B3" s="69" t="s">
        <v>96</v>
      </c>
      <c r="C3" s="79" t="str">
        <f>CONCATENATE(A3,B3)</f>
        <v>23:25 1-9 (st. nr 11)</v>
      </c>
      <c r="D3" s="79" t="str">
        <f>LEFT(C3,5)</f>
        <v>23:25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honeticPr fontId="22" type="noConversion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195"/>
  <sheetViews>
    <sheetView workbookViewId="0">
      <selection activeCell="A9" sqref="A9"/>
    </sheetView>
  </sheetViews>
  <sheetFormatPr defaultRowHeight="14.25"/>
  <cols>
    <col min="1" max="1" width="13.375" customWidth="1"/>
    <col min="2" max="2" width="13.25" customWidth="1"/>
    <col min="3" max="3" width="20.5" customWidth="1"/>
  </cols>
  <sheetData>
    <row r="1" spans="1:5" ht="15">
      <c r="A1" s="121" t="s">
        <v>72</v>
      </c>
      <c r="E1" t="s">
        <v>95</v>
      </c>
    </row>
    <row r="2" spans="1:5">
      <c r="A2" s="149"/>
    </row>
    <row r="3" spans="1:5">
      <c r="A3" s="69" t="s">
        <v>1137</v>
      </c>
      <c r="B3" s="69" t="s">
        <v>96</v>
      </c>
      <c r="C3" s="79" t="str">
        <f>CONCATENATE(A3,B3)</f>
        <v>18:05 1-7 (st. nr 11)</v>
      </c>
      <c r="D3" s="79" t="str">
        <f>LEFT(C3,5)</f>
        <v>18:05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5"/>
  <sheetViews>
    <sheetView workbookViewId="0">
      <selection activeCell="B190" sqref="B190:B193"/>
    </sheetView>
  </sheetViews>
  <sheetFormatPr defaultRowHeight="14.25"/>
  <cols>
    <col min="1" max="1" width="13.875" customWidth="1"/>
    <col min="2" max="2" width="27.625" customWidth="1"/>
    <col min="3" max="3" width="21.625" customWidth="1"/>
  </cols>
  <sheetData>
    <row r="1" spans="1:10" ht="15">
      <c r="A1" s="163" t="s">
        <v>388</v>
      </c>
      <c r="B1" s="107"/>
      <c r="C1" s="1"/>
      <c r="D1" s="1"/>
      <c r="E1" s="11"/>
      <c r="F1" s="63" t="s">
        <v>267</v>
      </c>
      <c r="G1" s="65"/>
      <c r="H1" s="65"/>
      <c r="I1" s="65"/>
    </row>
    <row r="2" spans="1:10">
      <c r="A2" s="1"/>
      <c r="B2" s="1"/>
      <c r="C2" s="1"/>
      <c r="D2" s="1"/>
      <c r="F2" s="287" t="s">
        <v>664</v>
      </c>
      <c r="G2" s="182"/>
      <c r="H2" s="182"/>
      <c r="I2" s="182"/>
      <c r="J2" s="182"/>
    </row>
    <row r="3" spans="1:10">
      <c r="A3" s="72" t="s">
        <v>271</v>
      </c>
      <c r="B3" s="72" t="s">
        <v>637</v>
      </c>
      <c r="C3" s="83" t="str">
        <f>CONCATENATE(A3,B3)</f>
        <v xml:space="preserve">06:51 EV (st. nr 17) </v>
      </c>
      <c r="D3" s="83" t="str">
        <f>LEFT(C3,5)</f>
        <v>06:51</v>
      </c>
    </row>
    <row r="4" spans="1:10">
      <c r="A4" s="184" t="s">
        <v>670</v>
      </c>
      <c r="B4" s="184" t="s">
        <v>637</v>
      </c>
      <c r="C4" s="185" t="str">
        <f t="shared" ref="C4:C9" si="0">CONCATENATE(A4,B4)</f>
        <v xml:space="preserve">09:00 1-6dłlV (st. nr 17) </v>
      </c>
      <c r="D4" s="185" t="str">
        <f t="shared" ref="D4:D9" si="1">LEFT(C4,5)</f>
        <v>09:00</v>
      </c>
    </row>
    <row r="5" spans="1:10">
      <c r="A5" s="184" t="s">
        <v>671</v>
      </c>
      <c r="B5" s="184" t="s">
        <v>637</v>
      </c>
      <c r="C5" s="185" t="str">
        <f t="shared" si="0"/>
        <v xml:space="preserve">10:58 1-7dłhlV (st. nr 17) </v>
      </c>
      <c r="D5" s="185" t="str">
        <f t="shared" si="1"/>
        <v>10:58</v>
      </c>
    </row>
    <row r="6" spans="1:10">
      <c r="A6" s="184" t="s">
        <v>665</v>
      </c>
      <c r="B6" s="184" t="s">
        <v>637</v>
      </c>
      <c r="C6" s="185" t="str">
        <f t="shared" si="0"/>
        <v xml:space="preserve">12:40 1-5dłlV (st. nr 17) </v>
      </c>
      <c r="D6" s="185" t="str">
        <f t="shared" si="1"/>
        <v>12:40</v>
      </c>
    </row>
    <row r="7" spans="1:10">
      <c r="A7" s="184" t="s">
        <v>672</v>
      </c>
      <c r="B7" s="184" t="s">
        <v>637</v>
      </c>
      <c r="C7" s="185" t="str">
        <f t="shared" si="0"/>
        <v xml:space="preserve">15:40 1-5dłhlV (st. nr 17) </v>
      </c>
      <c r="D7" s="185" t="str">
        <f t="shared" si="1"/>
        <v>15:40</v>
      </c>
    </row>
    <row r="8" spans="1:10">
      <c r="A8" s="184" t="s">
        <v>673</v>
      </c>
      <c r="B8" s="184" t="s">
        <v>637</v>
      </c>
      <c r="C8" s="185" t="str">
        <f t="shared" si="0"/>
        <v xml:space="preserve">16:40 1-5dłhelV (st. nr 17) </v>
      </c>
      <c r="D8" s="185" t="str">
        <f t="shared" si="1"/>
        <v>16:40</v>
      </c>
    </row>
    <row r="9" spans="1:10">
      <c r="A9" s="184" t="s">
        <v>784</v>
      </c>
      <c r="B9" s="184" t="s">
        <v>637</v>
      </c>
      <c r="C9" s="185" t="str">
        <f t="shared" si="0"/>
        <v xml:space="preserve">18:20 1-7dłhlV (st. nr 17) </v>
      </c>
      <c r="D9" s="185" t="str">
        <f t="shared" si="1"/>
        <v>18:20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C9349-2E2C-411B-B230-E7F9723C62E7}">
  <dimension ref="A1:F195"/>
  <sheetViews>
    <sheetView workbookViewId="0">
      <selection activeCell="G31" sqref="G31"/>
    </sheetView>
  </sheetViews>
  <sheetFormatPr defaultRowHeight="14.25"/>
  <cols>
    <col min="1" max="1" width="18" customWidth="1"/>
    <col min="2" max="2" width="10.125" customWidth="1"/>
    <col min="3" max="3" width="24" customWidth="1"/>
  </cols>
  <sheetData>
    <row r="1" spans="1:6">
      <c r="A1" s="530" t="s">
        <v>966</v>
      </c>
      <c r="B1" s="530"/>
      <c r="C1" s="530"/>
      <c r="D1" s="530"/>
      <c r="F1" t="s">
        <v>1060</v>
      </c>
    </row>
    <row r="2" spans="1:6">
      <c r="A2" s="531"/>
      <c r="B2" s="531"/>
      <c r="C2" s="531"/>
      <c r="D2" s="531"/>
    </row>
    <row r="3" spans="1:6">
      <c r="A3" s="416" t="s">
        <v>967</v>
      </c>
      <c r="B3" s="66" t="s">
        <v>1025</v>
      </c>
      <c r="C3" s="59" t="str">
        <f t="shared" ref="C3:C66" si="0">CONCATENATE(A3,B3)</f>
        <v>05:30 1-6 b (st. nr 21)</v>
      </c>
      <c r="D3" s="109" t="str">
        <f t="shared" ref="D3:D66" si="1">LEFT(C3,5)</f>
        <v>05:30</v>
      </c>
    </row>
    <row r="4" spans="1:6">
      <c r="A4" s="416" t="s">
        <v>968</v>
      </c>
      <c r="B4" s="66" t="s">
        <v>1025</v>
      </c>
      <c r="C4" s="59" t="str">
        <f t="shared" si="0"/>
        <v>05:50 1-5 b (st. nr 21)</v>
      </c>
      <c r="D4" s="109" t="str">
        <f t="shared" si="1"/>
        <v>05:50</v>
      </c>
    </row>
    <row r="5" spans="1:6">
      <c r="A5" s="416" t="s">
        <v>969</v>
      </c>
      <c r="B5" s="66" t="s">
        <v>1025</v>
      </c>
      <c r="C5" s="59" t="str">
        <f t="shared" si="0"/>
        <v>06:10 1-7 b (st. nr 21)</v>
      </c>
      <c r="D5" s="109" t="str">
        <f t="shared" si="1"/>
        <v>06:10</v>
      </c>
    </row>
    <row r="6" spans="1:6">
      <c r="A6" s="416" t="s">
        <v>970</v>
      </c>
      <c r="B6" s="66" t="s">
        <v>1025</v>
      </c>
      <c r="C6" s="59" t="str">
        <f t="shared" si="0"/>
        <v>06:29 1-5 b #* (st. nr 21)</v>
      </c>
      <c r="D6" s="109" t="str">
        <f t="shared" si="1"/>
        <v>06:29</v>
      </c>
    </row>
    <row r="7" spans="1:6">
      <c r="A7" s="416" t="s">
        <v>1026</v>
      </c>
      <c r="B7" s="66" t="s">
        <v>1025</v>
      </c>
      <c r="C7" s="59" t="str">
        <f t="shared" si="0"/>
        <v>06:40 S 6 7 b h* (st. nr 21)</v>
      </c>
      <c r="D7" s="109" t="str">
        <f t="shared" si="1"/>
        <v>06:40</v>
      </c>
    </row>
    <row r="8" spans="1:6">
      <c r="A8" s="416" t="s">
        <v>971</v>
      </c>
      <c r="B8" s="66" t="s">
        <v>1025</v>
      </c>
      <c r="C8" s="59" t="str">
        <f t="shared" si="0"/>
        <v>06:49 1-5 b (st. nr 21)</v>
      </c>
      <c r="D8" s="109" t="str">
        <f t="shared" si="1"/>
        <v>06:49</v>
      </c>
    </row>
    <row r="9" spans="1:6">
      <c r="A9" s="416" t="s">
        <v>972</v>
      </c>
      <c r="B9" s="66" t="s">
        <v>1025</v>
      </c>
      <c r="C9" s="59" t="str">
        <f t="shared" si="0"/>
        <v>07:02 S (st. nr 21)</v>
      </c>
      <c r="D9" s="109" t="str">
        <f t="shared" si="1"/>
        <v>07:02</v>
      </c>
    </row>
    <row r="10" spans="1:6">
      <c r="A10" s="416" t="s">
        <v>1059</v>
      </c>
      <c r="B10" s="66" t="s">
        <v>1025</v>
      </c>
      <c r="C10" s="59" t="str">
        <f t="shared" si="0"/>
        <v>07:07 U* b (st. nr 21)</v>
      </c>
      <c r="D10" s="109" t="str">
        <f t="shared" si="1"/>
        <v>07:07</v>
      </c>
    </row>
    <row r="11" spans="1:6">
      <c r="A11" s="416" t="s">
        <v>973</v>
      </c>
      <c r="B11" s="66" t="s">
        <v>1025</v>
      </c>
      <c r="C11" s="59" t="str">
        <f t="shared" si="0"/>
        <v>07:13 S 6 7 b (st. nr 21)</v>
      </c>
      <c r="D11" s="109" t="str">
        <f t="shared" si="1"/>
        <v>07:13</v>
      </c>
    </row>
    <row r="12" spans="1:6">
      <c r="A12" s="416" t="s">
        <v>974</v>
      </c>
      <c r="B12" s="66" t="s">
        <v>1025</v>
      </c>
      <c r="C12" s="59" t="str">
        <f t="shared" si="0"/>
        <v>07:26 1-5 b (st. nr 21)</v>
      </c>
      <c r="D12" s="109" t="str">
        <f t="shared" si="1"/>
        <v>07:26</v>
      </c>
    </row>
    <row r="13" spans="1:6">
      <c r="A13" s="416" t="s">
        <v>975</v>
      </c>
      <c r="B13" s="66" t="s">
        <v>1025</v>
      </c>
      <c r="C13" s="59" t="str">
        <f t="shared" si="0"/>
        <v>07:35 S #* (st. nr 21)</v>
      </c>
      <c r="D13" s="109" t="str">
        <f t="shared" si="1"/>
        <v>07:35</v>
      </c>
    </row>
    <row r="14" spans="1:6">
      <c r="A14" s="416" t="s">
        <v>1058</v>
      </c>
      <c r="B14" s="66" t="s">
        <v>1025</v>
      </c>
      <c r="C14" s="59" t="str">
        <f t="shared" si="0"/>
        <v>07:45 U* b (st. nr 21)</v>
      </c>
      <c r="D14" s="109" t="str">
        <f t="shared" si="1"/>
        <v>07:45</v>
      </c>
    </row>
    <row r="15" spans="1:6">
      <c r="A15" s="416" t="s">
        <v>1027</v>
      </c>
      <c r="B15" s="66" t="s">
        <v>1025</v>
      </c>
      <c r="C15" s="59" t="str">
        <f t="shared" si="0"/>
        <v>07:49 S 6 7 b h* (st. nr 21)</v>
      </c>
      <c r="D15" s="109" t="str">
        <f t="shared" si="1"/>
        <v>07:49</v>
      </c>
    </row>
    <row r="16" spans="1:6">
      <c r="A16" s="416" t="s">
        <v>1057</v>
      </c>
      <c r="B16" s="66" t="s">
        <v>1025</v>
      </c>
      <c r="C16" s="59" t="str">
        <f t="shared" si="0"/>
        <v>08:00 U* b (st. nr 21)</v>
      </c>
      <c r="D16" s="109" t="str">
        <f t="shared" si="1"/>
        <v>08:00</v>
      </c>
    </row>
    <row r="17" spans="1:4">
      <c r="A17" s="416" t="s">
        <v>976</v>
      </c>
      <c r="B17" s="66" t="s">
        <v>1025</v>
      </c>
      <c r="C17" s="59" t="str">
        <f t="shared" si="0"/>
        <v>08:08 S (st. nr 21)</v>
      </c>
      <c r="D17" s="109" t="str">
        <f t="shared" si="1"/>
        <v>08:08</v>
      </c>
    </row>
    <row r="18" spans="1:4">
      <c r="A18" s="416" t="s">
        <v>977</v>
      </c>
      <c r="B18" s="66" t="s">
        <v>1025</v>
      </c>
      <c r="C18" s="59" t="str">
        <f t="shared" si="0"/>
        <v>08:18 1-5 b (st. nr 21)</v>
      </c>
      <c r="D18" s="109" t="str">
        <f t="shared" si="1"/>
        <v>08:18</v>
      </c>
    </row>
    <row r="19" spans="1:4">
      <c r="A19" s="416" t="s">
        <v>978</v>
      </c>
      <c r="B19" s="66" t="s">
        <v>1025</v>
      </c>
      <c r="C19" s="59" t="str">
        <f t="shared" si="0"/>
        <v>08:30 6 7 #* b (st. nr 21)</v>
      </c>
      <c r="D19" s="109" t="str">
        <f t="shared" si="1"/>
        <v>08:30</v>
      </c>
    </row>
    <row r="20" spans="1:4">
      <c r="A20" s="416" t="s">
        <v>979</v>
      </c>
      <c r="B20" s="66" t="s">
        <v>1025</v>
      </c>
      <c r="C20" s="59" t="str">
        <f t="shared" si="0"/>
        <v>08:39 S (st. nr 21)</v>
      </c>
      <c r="D20" s="109" t="str">
        <f t="shared" si="1"/>
        <v>08:39</v>
      </c>
    </row>
    <row r="21" spans="1:4">
      <c r="A21" s="416" t="s">
        <v>1056</v>
      </c>
      <c r="B21" s="66" t="s">
        <v>1025</v>
      </c>
      <c r="C21" s="59" t="str">
        <f t="shared" si="0"/>
        <v>08:43 U* b (st. nr 21)</v>
      </c>
      <c r="D21" s="109" t="str">
        <f t="shared" si="1"/>
        <v>08:43</v>
      </c>
    </row>
    <row r="22" spans="1:4">
      <c r="A22" s="416" t="s">
        <v>980</v>
      </c>
      <c r="B22" s="66" t="s">
        <v>1025</v>
      </c>
      <c r="C22" s="59" t="str">
        <f t="shared" si="0"/>
        <v>08:52 S (st. nr 21)</v>
      </c>
      <c r="D22" s="109" t="str">
        <f t="shared" si="1"/>
        <v>08:52</v>
      </c>
    </row>
    <row r="23" spans="1:4">
      <c r="A23" s="416" t="s">
        <v>1028</v>
      </c>
      <c r="B23" s="66" t="s">
        <v>1025</v>
      </c>
      <c r="C23" s="59" t="str">
        <f t="shared" si="0"/>
        <v>09:00 1-6 b h* (st. nr 21)</v>
      </c>
      <c r="D23" s="109" t="str">
        <f t="shared" si="1"/>
        <v>09:00</v>
      </c>
    </row>
    <row r="24" spans="1:4">
      <c r="A24" s="416" t="s">
        <v>981</v>
      </c>
      <c r="B24" s="66" t="s">
        <v>1025</v>
      </c>
      <c r="C24" s="59" t="str">
        <f t="shared" si="0"/>
        <v>09:13 1-5 7 b (st. nr 21)</v>
      </c>
      <c r="D24" s="109" t="str">
        <f t="shared" si="1"/>
        <v>09:13</v>
      </c>
    </row>
    <row r="25" spans="1:4">
      <c r="A25" s="416" t="s">
        <v>982</v>
      </c>
      <c r="B25" s="66" t="s">
        <v>1025</v>
      </c>
      <c r="C25" s="59" t="str">
        <f t="shared" si="0"/>
        <v>09:30 1-6 b #* (st. nr 21)</v>
      </c>
      <c r="D25" s="109" t="str">
        <f t="shared" si="1"/>
        <v>09:30</v>
      </c>
    </row>
    <row r="26" spans="1:4">
      <c r="A26" s="416" t="s">
        <v>983</v>
      </c>
      <c r="B26" s="66" t="s">
        <v>1025</v>
      </c>
      <c r="C26" s="59" t="str">
        <f t="shared" si="0"/>
        <v>09:45 S (st. nr 21)</v>
      </c>
      <c r="D26" s="109" t="str">
        <f t="shared" si="1"/>
        <v>09:45</v>
      </c>
    </row>
    <row r="27" spans="1:4">
      <c r="A27" s="416" t="s">
        <v>1055</v>
      </c>
      <c r="B27" s="66" t="s">
        <v>1025</v>
      </c>
      <c r="C27" s="59" t="str">
        <f t="shared" si="0"/>
        <v>09:49 U* 7 b (st. nr 21)</v>
      </c>
      <c r="D27" s="109" t="str">
        <f t="shared" si="1"/>
        <v>09:49</v>
      </c>
    </row>
    <row r="28" spans="1:4">
      <c r="A28" s="416" t="s">
        <v>1029</v>
      </c>
      <c r="B28" s="66" t="s">
        <v>1025</v>
      </c>
      <c r="C28" s="59" t="str">
        <f t="shared" si="0"/>
        <v>10:00 S 6 b h* (st. nr 21)</v>
      </c>
      <c r="D28" s="109" t="str">
        <f t="shared" si="1"/>
        <v>10:00</v>
      </c>
    </row>
    <row r="29" spans="1:4">
      <c r="A29" s="416" t="s">
        <v>984</v>
      </c>
      <c r="B29" s="66" t="s">
        <v>1025</v>
      </c>
      <c r="C29" s="59" t="str">
        <f t="shared" si="0"/>
        <v>10:15 1-5 b (st. nr 21)</v>
      </c>
      <c r="D29" s="109" t="str">
        <f t="shared" si="1"/>
        <v>10:15</v>
      </c>
    </row>
    <row r="30" spans="1:4">
      <c r="A30" s="416" t="s">
        <v>985</v>
      </c>
      <c r="B30" s="66" t="s">
        <v>1025</v>
      </c>
      <c r="C30" s="59" t="str">
        <f t="shared" si="0"/>
        <v>10:30 S 6 7 b #* (st. nr 21)</v>
      </c>
      <c r="D30" s="109" t="str">
        <f t="shared" si="1"/>
        <v>10:30</v>
      </c>
    </row>
    <row r="31" spans="1:4">
      <c r="A31" s="416" t="s">
        <v>1054</v>
      </c>
      <c r="B31" s="66" t="s">
        <v>1025</v>
      </c>
      <c r="C31" s="59" t="str">
        <f t="shared" si="0"/>
        <v>10:35 U* b (st. nr 21)</v>
      </c>
      <c r="D31" s="109" t="str">
        <f t="shared" si="1"/>
        <v>10:35</v>
      </c>
    </row>
    <row r="32" spans="1:4">
      <c r="A32" s="416" t="s">
        <v>986</v>
      </c>
      <c r="B32" s="66" t="s">
        <v>1025</v>
      </c>
      <c r="C32" s="59" t="str">
        <f t="shared" si="0"/>
        <v>10:45 S (st. nr 21)</v>
      </c>
      <c r="D32" s="109" t="str">
        <f t="shared" si="1"/>
        <v>10:45</v>
      </c>
    </row>
    <row r="33" spans="1:4">
      <c r="A33" s="416" t="s">
        <v>1030</v>
      </c>
      <c r="B33" s="66" t="s">
        <v>1025</v>
      </c>
      <c r="C33" s="59" t="str">
        <f t="shared" si="0"/>
        <v>11:02 1-6 b h* (st. nr 21)</v>
      </c>
      <c r="D33" s="109" t="str">
        <f t="shared" si="1"/>
        <v>11:02</v>
      </c>
    </row>
    <row r="34" spans="1:4">
      <c r="A34" s="416" t="s">
        <v>987</v>
      </c>
      <c r="B34" s="66" t="s">
        <v>1025</v>
      </c>
      <c r="C34" s="59" t="str">
        <f t="shared" si="0"/>
        <v>11:12 7 b (st. nr 21)</v>
      </c>
      <c r="D34" s="109" t="str">
        <f t="shared" si="1"/>
        <v>11:12</v>
      </c>
    </row>
    <row r="35" spans="1:4">
      <c r="A35" s="416" t="s">
        <v>988</v>
      </c>
      <c r="B35" s="66" t="s">
        <v>1025</v>
      </c>
      <c r="C35" s="59" t="str">
        <f t="shared" si="0"/>
        <v>11:20 1-5 b (st. nr 21)</v>
      </c>
      <c r="D35" s="109" t="str">
        <f t="shared" si="1"/>
        <v>11:20</v>
      </c>
    </row>
    <row r="36" spans="1:4">
      <c r="A36" s="416" t="s">
        <v>989</v>
      </c>
      <c r="B36" s="66" t="s">
        <v>1025</v>
      </c>
      <c r="C36" s="59" t="str">
        <f t="shared" si="0"/>
        <v>11:35 S 6 b #* (st. nr 21)</v>
      </c>
      <c r="D36" s="109" t="str">
        <f t="shared" si="1"/>
        <v>11:35</v>
      </c>
    </row>
    <row r="37" spans="1:4">
      <c r="A37" s="416" t="s">
        <v>990</v>
      </c>
      <c r="B37" s="66" t="s">
        <v>1025</v>
      </c>
      <c r="C37" s="59" t="str">
        <f t="shared" si="0"/>
        <v>11:51 1-5 7 b (st. nr 21)</v>
      </c>
      <c r="D37" s="109" t="str">
        <f t="shared" si="1"/>
        <v>11:51</v>
      </c>
    </row>
    <row r="38" spans="1:4">
      <c r="A38" s="416" t="s">
        <v>1031</v>
      </c>
      <c r="B38" s="66" t="s">
        <v>1025</v>
      </c>
      <c r="C38" s="59" t="str">
        <f t="shared" si="0"/>
        <v>12:02 6 b h* (st. nr 21)</v>
      </c>
      <c r="D38" s="109" t="str">
        <f t="shared" si="1"/>
        <v>12:02</v>
      </c>
    </row>
    <row r="39" spans="1:4">
      <c r="A39" s="416" t="s">
        <v>991</v>
      </c>
      <c r="B39" s="66" t="s">
        <v>1025</v>
      </c>
      <c r="C39" s="59" t="str">
        <f t="shared" si="0"/>
        <v>12:15 S (st. nr 21)</v>
      </c>
      <c r="D39" s="109" t="str">
        <f t="shared" si="1"/>
        <v>12:15</v>
      </c>
    </row>
    <row r="40" spans="1:4">
      <c r="A40" s="416" t="s">
        <v>1053</v>
      </c>
      <c r="B40" s="66" t="s">
        <v>1025</v>
      </c>
      <c r="C40" s="59" t="str">
        <f t="shared" si="0"/>
        <v>12:20 U* 7 b (st. nr 21)</v>
      </c>
      <c r="D40" s="109" t="str">
        <f t="shared" si="1"/>
        <v>12:20</v>
      </c>
    </row>
    <row r="41" spans="1:4">
      <c r="A41" s="416" t="s">
        <v>992</v>
      </c>
      <c r="B41" s="66" t="s">
        <v>1025</v>
      </c>
      <c r="C41" s="59" t="str">
        <f t="shared" si="0"/>
        <v>12:34 S 6 b #* (st. nr 21)</v>
      </c>
      <c r="D41" s="109" t="str">
        <f t="shared" si="1"/>
        <v>12:34</v>
      </c>
    </row>
    <row r="42" spans="1:4">
      <c r="A42" s="416" t="s">
        <v>1052</v>
      </c>
      <c r="B42" s="66" t="s">
        <v>1025</v>
      </c>
      <c r="C42" s="59" t="str">
        <f t="shared" si="0"/>
        <v>12:45 U* b (st. nr 21)</v>
      </c>
      <c r="D42" s="109" t="str">
        <f t="shared" si="1"/>
        <v>12:45</v>
      </c>
    </row>
    <row r="43" spans="1:4">
      <c r="A43" s="416" t="s">
        <v>993</v>
      </c>
      <c r="B43" s="66" t="s">
        <v>1025</v>
      </c>
      <c r="C43" s="59" t="str">
        <f t="shared" si="0"/>
        <v>12:50 S (st. nr 21)</v>
      </c>
      <c r="D43" s="109" t="str">
        <f t="shared" si="1"/>
        <v>12:50</v>
      </c>
    </row>
    <row r="44" spans="1:4">
      <c r="A44" s="416" t="s">
        <v>1032</v>
      </c>
      <c r="B44" s="66" t="s">
        <v>1025</v>
      </c>
      <c r="C44" s="59" t="str">
        <f t="shared" si="0"/>
        <v>13:05 1-7 b h* (st. nr 21)</v>
      </c>
      <c r="D44" s="109" t="str">
        <f t="shared" si="1"/>
        <v>13:05</v>
      </c>
    </row>
    <row r="45" spans="1:4">
      <c r="A45" s="416" t="s">
        <v>994</v>
      </c>
      <c r="B45" s="66" t="s">
        <v>1025</v>
      </c>
      <c r="C45" s="59" t="str">
        <f t="shared" si="0"/>
        <v>13:25 1-5 b (st. nr 21)</v>
      </c>
      <c r="D45" s="109" t="str">
        <f t="shared" si="1"/>
        <v>13:25</v>
      </c>
    </row>
    <row r="46" spans="1:4">
      <c r="A46" s="416" t="s">
        <v>995</v>
      </c>
      <c r="B46" s="66" t="s">
        <v>1025</v>
      </c>
      <c r="C46" s="59" t="str">
        <f t="shared" si="0"/>
        <v>13:36 6 b #* (st. nr 21)</v>
      </c>
      <c r="D46" s="109" t="str">
        <f t="shared" si="1"/>
        <v>13:36</v>
      </c>
    </row>
    <row r="47" spans="1:4">
      <c r="A47" s="416" t="s">
        <v>996</v>
      </c>
      <c r="B47" s="66" t="s">
        <v>1025</v>
      </c>
      <c r="C47" s="59" t="str">
        <f t="shared" si="0"/>
        <v>13:45 1-5 7 b (st. nr 21)</v>
      </c>
      <c r="D47" s="109" t="str">
        <f t="shared" si="1"/>
        <v>13:45</v>
      </c>
    </row>
    <row r="48" spans="1:4">
      <c r="A48" s="416" t="s">
        <v>1033</v>
      </c>
      <c r="B48" s="66" t="s">
        <v>1025</v>
      </c>
      <c r="C48" s="59" t="str">
        <f t="shared" si="0"/>
        <v>14:05 1-6 b h* (st. nr 21)</v>
      </c>
      <c r="D48" s="109" t="str">
        <f t="shared" si="1"/>
        <v>14:05</v>
      </c>
    </row>
    <row r="49" spans="1:4">
      <c r="A49" s="416" t="s">
        <v>997</v>
      </c>
      <c r="B49" s="66" t="s">
        <v>1025</v>
      </c>
      <c r="C49" s="59" t="str">
        <f t="shared" si="0"/>
        <v>14:20 S 7 b (st. nr 21)</v>
      </c>
      <c r="D49" s="109" t="str">
        <f t="shared" si="1"/>
        <v>14:20</v>
      </c>
    </row>
    <row r="50" spans="1:4">
      <c r="A50" s="416" t="s">
        <v>1051</v>
      </c>
      <c r="B50" s="66" t="s">
        <v>1025</v>
      </c>
      <c r="C50" s="59" t="str">
        <f t="shared" si="0"/>
        <v>14:30 U* b #* (st. nr 21)</v>
      </c>
      <c r="D50" s="109" t="str">
        <f t="shared" si="1"/>
        <v>14:30</v>
      </c>
    </row>
    <row r="51" spans="1:4">
      <c r="A51" s="416" t="s">
        <v>998</v>
      </c>
      <c r="B51" s="66" t="s">
        <v>1025</v>
      </c>
      <c r="C51" s="59" t="str">
        <f t="shared" si="0"/>
        <v>14:36 S 6 b (st. nr 21)</v>
      </c>
      <c r="D51" s="109" t="str">
        <f t="shared" si="1"/>
        <v>14:36</v>
      </c>
    </row>
    <row r="52" spans="1:4">
      <c r="A52" s="416" t="s">
        <v>999</v>
      </c>
      <c r="B52" s="66" t="s">
        <v>1025</v>
      </c>
      <c r="C52" s="59" t="str">
        <f t="shared" si="0"/>
        <v>14:50 1-5 b (st. nr 21)</v>
      </c>
      <c r="D52" s="109" t="str">
        <f t="shared" si="1"/>
        <v>14:50</v>
      </c>
    </row>
    <row r="53" spans="1:4">
      <c r="A53" s="416" t="s">
        <v>1000</v>
      </c>
      <c r="B53" s="66" t="s">
        <v>1025</v>
      </c>
      <c r="C53" s="59" t="str">
        <f t="shared" si="0"/>
        <v>15:00 7 b (st. nr 21)</v>
      </c>
      <c r="D53" s="109" t="str">
        <f t="shared" si="1"/>
        <v>15:00</v>
      </c>
    </row>
    <row r="54" spans="1:4">
      <c r="A54" s="416" t="s">
        <v>1034</v>
      </c>
      <c r="B54" s="66" t="s">
        <v>1025</v>
      </c>
      <c r="C54" s="59" t="str">
        <f t="shared" si="0"/>
        <v>15:04 S 6 b h* (st. nr 21)</v>
      </c>
      <c r="D54" s="109" t="str">
        <f t="shared" si="1"/>
        <v>15:04</v>
      </c>
    </row>
    <row r="55" spans="1:4">
      <c r="A55" s="416" t="s">
        <v>1050</v>
      </c>
      <c r="B55" s="66" t="s">
        <v>1025</v>
      </c>
      <c r="C55" s="59" t="str">
        <f t="shared" si="0"/>
        <v>15:10 U* b (st. nr 21)</v>
      </c>
      <c r="D55" s="109" t="str">
        <f t="shared" si="1"/>
        <v>15:10</v>
      </c>
    </row>
    <row r="56" spans="1:4">
      <c r="A56" s="416" t="s">
        <v>1001</v>
      </c>
      <c r="B56" s="66" t="s">
        <v>1025</v>
      </c>
      <c r="C56" s="59" t="str">
        <f t="shared" si="0"/>
        <v>15:17 S (st. nr 21)</v>
      </c>
      <c r="D56" s="109" t="str">
        <f t="shared" si="1"/>
        <v>15:17</v>
      </c>
    </row>
    <row r="57" spans="1:4">
      <c r="A57" s="416" t="s">
        <v>1002</v>
      </c>
      <c r="B57" s="66" t="s">
        <v>1025</v>
      </c>
      <c r="C57" s="59" t="str">
        <f t="shared" si="0"/>
        <v>15:30 1-7 b #* (st. nr 21)</v>
      </c>
      <c r="D57" s="109" t="str">
        <f t="shared" si="1"/>
        <v>15:30</v>
      </c>
    </row>
    <row r="58" spans="1:4">
      <c r="A58" s="416" t="s">
        <v>1003</v>
      </c>
      <c r="B58" s="66" t="s">
        <v>1025</v>
      </c>
      <c r="C58" s="59" t="str">
        <f t="shared" si="0"/>
        <v>15:43 S (st. nr 21)</v>
      </c>
      <c r="D58" s="109" t="str">
        <f t="shared" si="1"/>
        <v>15:43</v>
      </c>
    </row>
    <row r="59" spans="1:4">
      <c r="A59" s="416" t="s">
        <v>1049</v>
      </c>
      <c r="B59" s="66" t="s">
        <v>1025</v>
      </c>
      <c r="C59" s="59" t="str">
        <f t="shared" si="0"/>
        <v>15:50 U* b (st. nr 21)</v>
      </c>
      <c r="D59" s="109" t="str">
        <f t="shared" si="1"/>
        <v>15:50</v>
      </c>
    </row>
    <row r="60" spans="1:4">
      <c r="A60" s="416" t="s">
        <v>1004</v>
      </c>
      <c r="B60" s="66" t="s">
        <v>1025</v>
      </c>
      <c r="C60" s="59" t="str">
        <f t="shared" si="0"/>
        <v>15:56 S (st. nr 21)</v>
      </c>
      <c r="D60" s="109" t="str">
        <f t="shared" si="1"/>
        <v>15:56</v>
      </c>
    </row>
    <row r="61" spans="1:4">
      <c r="A61" s="416" t="s">
        <v>1035</v>
      </c>
      <c r="B61" s="66" t="s">
        <v>1025</v>
      </c>
      <c r="C61" s="59" t="str">
        <f t="shared" si="0"/>
        <v>16:00 6 b h* (st. nr 21)</v>
      </c>
      <c r="D61" s="109" t="str">
        <f t="shared" si="1"/>
        <v>16:00</v>
      </c>
    </row>
    <row r="62" spans="1:4">
      <c r="A62" s="416" t="s">
        <v>1005</v>
      </c>
      <c r="B62" s="66" t="s">
        <v>1025</v>
      </c>
      <c r="C62" s="59" t="str">
        <f t="shared" si="0"/>
        <v>16:10 1-5 7 b (st. nr 21)</v>
      </c>
      <c r="D62" s="109" t="str">
        <f t="shared" si="1"/>
        <v>16:10</v>
      </c>
    </row>
    <row r="63" spans="1:4">
      <c r="A63" s="416" t="s">
        <v>1006</v>
      </c>
      <c r="B63" s="66" t="s">
        <v>1025</v>
      </c>
      <c r="C63" s="59" t="str">
        <f t="shared" si="0"/>
        <v>16:23 S (st. nr 21)</v>
      </c>
      <c r="D63" s="109" t="str">
        <f t="shared" si="1"/>
        <v>16:23</v>
      </c>
    </row>
    <row r="64" spans="1:4">
      <c r="A64" s="416" t="s">
        <v>1007</v>
      </c>
      <c r="B64" s="66" t="s">
        <v>1025</v>
      </c>
      <c r="C64" s="59" t="str">
        <f t="shared" si="0"/>
        <v>16:30 #* g (st. nr 21)</v>
      </c>
      <c r="D64" s="109" t="str">
        <f t="shared" si="1"/>
        <v>16:30</v>
      </c>
    </row>
    <row r="65" spans="1:4">
      <c r="A65" s="416" t="s">
        <v>1008</v>
      </c>
      <c r="B65" s="66" t="s">
        <v>1025</v>
      </c>
      <c r="C65" s="59" t="str">
        <f t="shared" si="0"/>
        <v>16:35 1-6 b (st. nr 21)</v>
      </c>
      <c r="D65" s="109" t="str">
        <f t="shared" si="1"/>
        <v>16:35</v>
      </c>
    </row>
    <row r="66" spans="1:4">
      <c r="A66" s="416" t="s">
        <v>1009</v>
      </c>
      <c r="B66" s="66" t="s">
        <v>1025</v>
      </c>
      <c r="C66" s="59" t="str">
        <f t="shared" si="0"/>
        <v>16:44 7 b (st. nr 21)</v>
      </c>
      <c r="D66" s="109" t="str">
        <f t="shared" si="1"/>
        <v>16:44</v>
      </c>
    </row>
    <row r="67" spans="1:4">
      <c r="A67" s="416" t="s">
        <v>1010</v>
      </c>
      <c r="B67" s="66" t="s">
        <v>1025</v>
      </c>
      <c r="C67" s="59" t="str">
        <f t="shared" ref="C67:C94" si="2">CONCATENATE(A67,B67)</f>
        <v>16:49 S (st. nr 21)</v>
      </c>
      <c r="D67" s="109" t="str">
        <f t="shared" ref="D67:D94" si="3">LEFT(C67,5)</f>
        <v>16:49</v>
      </c>
    </row>
    <row r="68" spans="1:4">
      <c r="A68" s="416" t="s">
        <v>1048</v>
      </c>
      <c r="B68" s="66" t="s">
        <v>1025</v>
      </c>
      <c r="C68" s="59" t="str">
        <f t="shared" si="2"/>
        <v>16:55 U* b (st. nr 21)</v>
      </c>
      <c r="D68" s="109" t="str">
        <f t="shared" si="3"/>
        <v>16:55</v>
      </c>
    </row>
    <row r="69" spans="1:4">
      <c r="A69" s="416" t="s">
        <v>1036</v>
      </c>
      <c r="B69" s="66" t="s">
        <v>1025</v>
      </c>
      <c r="C69" s="59" t="str">
        <f t="shared" si="2"/>
        <v>17:08 S 6 b h* (st. nr 21)</v>
      </c>
      <c r="D69" s="109" t="str">
        <f t="shared" si="3"/>
        <v>17:08</v>
      </c>
    </row>
    <row r="70" spans="1:4">
      <c r="A70" s="416" t="s">
        <v>1047</v>
      </c>
      <c r="B70" s="66" t="s">
        <v>1025</v>
      </c>
      <c r="C70" s="59" t="str">
        <f t="shared" si="2"/>
        <v>17:18 U* 7 b (st. nr 21)</v>
      </c>
      <c r="D70" s="109" t="str">
        <f t="shared" si="3"/>
        <v>17:18</v>
      </c>
    </row>
    <row r="71" spans="1:4">
      <c r="A71" s="416" t="s">
        <v>1011</v>
      </c>
      <c r="B71" s="66" t="s">
        <v>1025</v>
      </c>
      <c r="C71" s="59" t="str">
        <f t="shared" si="2"/>
        <v>17:30 S 6 b #* g (st. nr 21)</v>
      </c>
      <c r="D71" s="109" t="str">
        <f t="shared" si="3"/>
        <v>17:30</v>
      </c>
    </row>
    <row r="72" spans="1:4">
      <c r="A72" s="416" t="s">
        <v>1046</v>
      </c>
      <c r="B72" s="66" t="s">
        <v>1025</v>
      </c>
      <c r="C72" s="59" t="str">
        <f t="shared" si="2"/>
        <v>17:45 U* b (st. nr 21)</v>
      </c>
      <c r="D72" s="109" t="str">
        <f t="shared" si="3"/>
        <v>17:45</v>
      </c>
    </row>
    <row r="73" spans="1:4">
      <c r="A73" s="416" t="s">
        <v>1012</v>
      </c>
      <c r="B73" s="66" t="s">
        <v>1025</v>
      </c>
      <c r="C73" s="59" t="str">
        <f t="shared" si="2"/>
        <v>17:50 S (st. nr 21)</v>
      </c>
      <c r="D73" s="109" t="str">
        <f t="shared" si="3"/>
        <v>17:50</v>
      </c>
    </row>
    <row r="74" spans="1:4">
      <c r="A74" s="416" t="s">
        <v>1037</v>
      </c>
      <c r="B74" s="66" t="s">
        <v>1025</v>
      </c>
      <c r="C74" s="59" t="str">
        <f t="shared" si="2"/>
        <v>18:00 6 7 b h* (st. nr 21)</v>
      </c>
      <c r="D74" s="109" t="str">
        <f t="shared" si="3"/>
        <v>18:00</v>
      </c>
    </row>
    <row r="75" spans="1:4">
      <c r="A75" s="416" t="s">
        <v>1013</v>
      </c>
      <c r="B75" s="66" t="s">
        <v>1025</v>
      </c>
      <c r="C75" s="59" t="str">
        <f t="shared" si="2"/>
        <v>18:10 S (st. nr 21)</v>
      </c>
      <c r="D75" s="109" t="str">
        <f t="shared" si="3"/>
        <v>18:10</v>
      </c>
    </row>
    <row r="76" spans="1:4">
      <c r="A76" s="416" t="s">
        <v>1045</v>
      </c>
      <c r="B76" s="66" t="s">
        <v>1025</v>
      </c>
      <c r="C76" s="59" t="str">
        <f t="shared" si="2"/>
        <v>18:20 U* b (st. nr 21)</v>
      </c>
      <c r="D76" s="109" t="str">
        <f t="shared" si="3"/>
        <v>18:20</v>
      </c>
    </row>
    <row r="77" spans="1:4">
      <c r="A77" s="416" t="s">
        <v>1014</v>
      </c>
      <c r="B77" s="66" t="s">
        <v>1025</v>
      </c>
      <c r="C77" s="59" t="str">
        <f t="shared" si="2"/>
        <v>18:30 S 6 #* b g (st. nr 21)</v>
      </c>
      <c r="D77" s="109" t="str">
        <f t="shared" si="3"/>
        <v>18:30</v>
      </c>
    </row>
    <row r="78" spans="1:4">
      <c r="A78" s="416" t="s">
        <v>1044</v>
      </c>
      <c r="B78" s="66" t="s">
        <v>1025</v>
      </c>
      <c r="C78" s="59" t="str">
        <f t="shared" si="2"/>
        <v>18:46 U* 7 b (st. nr 21)</v>
      </c>
      <c r="D78" s="109" t="str">
        <f t="shared" si="3"/>
        <v>18:46</v>
      </c>
    </row>
    <row r="79" spans="1:4">
      <c r="A79" s="416" t="s">
        <v>1015</v>
      </c>
      <c r="B79" s="66" t="s">
        <v>1025</v>
      </c>
      <c r="C79" s="59" t="str">
        <f t="shared" si="2"/>
        <v>18:50 S (st. nr 21)</v>
      </c>
      <c r="D79" s="109" t="str">
        <f t="shared" si="3"/>
        <v>18:50</v>
      </c>
    </row>
    <row r="80" spans="1:4">
      <c r="A80" s="416" t="s">
        <v>1038</v>
      </c>
      <c r="B80" s="66" t="s">
        <v>1025</v>
      </c>
      <c r="C80" s="59" t="str">
        <f t="shared" si="2"/>
        <v>19:10 1-6 b h* (st. nr 21)</v>
      </c>
      <c r="D80" s="109" t="str">
        <f t="shared" si="3"/>
        <v>19:10</v>
      </c>
    </row>
    <row r="81" spans="1:4">
      <c r="A81" s="416" t="s">
        <v>1016</v>
      </c>
      <c r="B81" s="66" t="s">
        <v>1025</v>
      </c>
      <c r="C81" s="59" t="str">
        <f t="shared" si="2"/>
        <v>19:25 S 7 b #* g (st. nr 21)</v>
      </c>
      <c r="D81" s="109" t="str">
        <f t="shared" si="3"/>
        <v>19:25</v>
      </c>
    </row>
    <row r="82" spans="1:4">
      <c r="A82" s="416" t="s">
        <v>1043</v>
      </c>
      <c r="B82" s="66" t="s">
        <v>1025</v>
      </c>
      <c r="C82" s="59" t="str">
        <f t="shared" si="2"/>
        <v>19:42 U* 6 b (st. nr 21)</v>
      </c>
      <c r="D82" s="109" t="str">
        <f t="shared" si="3"/>
        <v>19:42</v>
      </c>
    </row>
    <row r="83" spans="1:4">
      <c r="A83" s="416" t="s">
        <v>1017</v>
      </c>
      <c r="B83" s="66" t="s">
        <v>1025</v>
      </c>
      <c r="C83" s="59" t="str">
        <f t="shared" si="2"/>
        <v>19:50 S (st. nr 21)</v>
      </c>
      <c r="D83" s="109" t="str">
        <f t="shared" si="3"/>
        <v>19:50</v>
      </c>
    </row>
    <row r="84" spans="1:4">
      <c r="A84" s="416" t="s">
        <v>1018</v>
      </c>
      <c r="B84" s="66" t="s">
        <v>1025</v>
      </c>
      <c r="C84" s="59" t="str">
        <f t="shared" si="2"/>
        <v>19:55 7 b (st. nr 21)</v>
      </c>
      <c r="D84" s="109" t="str">
        <f t="shared" si="3"/>
        <v>19:55</v>
      </c>
    </row>
    <row r="85" spans="1:4">
      <c r="A85" s="416" t="s">
        <v>1019</v>
      </c>
      <c r="B85" s="66" t="s">
        <v>1025</v>
      </c>
      <c r="C85" s="59" t="str">
        <f t="shared" si="2"/>
        <v>20:10 S (st. nr 21)</v>
      </c>
      <c r="D85" s="109" t="str">
        <f t="shared" si="3"/>
        <v>20:10</v>
      </c>
    </row>
    <row r="86" spans="1:4">
      <c r="A86" s="416" t="s">
        <v>1042</v>
      </c>
      <c r="B86" s="66" t="s">
        <v>1025</v>
      </c>
      <c r="C86" s="59" t="str">
        <f t="shared" si="2"/>
        <v>20:20 U* 6 b h* (st. nr 21)</v>
      </c>
      <c r="D86" s="109" t="str">
        <f t="shared" si="3"/>
        <v>20:20</v>
      </c>
    </row>
    <row r="87" spans="1:4">
      <c r="A87" s="416" t="s">
        <v>1020</v>
      </c>
      <c r="B87" s="66" t="s">
        <v>1025</v>
      </c>
      <c r="C87" s="59" t="str">
        <f t="shared" si="2"/>
        <v>20:30 S 7 b #* g (st. nr 21)</v>
      </c>
      <c r="D87" s="109" t="str">
        <f t="shared" si="3"/>
        <v>20:30</v>
      </c>
    </row>
    <row r="88" spans="1:4">
      <c r="A88" s="416" t="s">
        <v>1021</v>
      </c>
      <c r="B88" s="66" t="s">
        <v>1025</v>
      </c>
      <c r="C88" s="59" t="str">
        <f t="shared" si="2"/>
        <v>20:50 S (st. nr 21)</v>
      </c>
      <c r="D88" s="109" t="str">
        <f t="shared" si="3"/>
        <v>20:50</v>
      </c>
    </row>
    <row r="89" spans="1:4">
      <c r="A89" s="416" t="s">
        <v>1041</v>
      </c>
      <c r="B89" s="66" t="s">
        <v>1025</v>
      </c>
      <c r="C89" s="59" t="str">
        <f t="shared" si="2"/>
        <v>20:55 U* 6 7 b h* l (st. nr 21)</v>
      </c>
      <c r="D89" s="109" t="str">
        <f t="shared" si="3"/>
        <v>20:55</v>
      </c>
    </row>
    <row r="90" spans="1:4">
      <c r="A90" s="416" t="s">
        <v>1022</v>
      </c>
      <c r="B90" s="66" t="s">
        <v>1025</v>
      </c>
      <c r="C90" s="59" t="str">
        <f t="shared" si="2"/>
        <v>21:10 S (st. nr 21)</v>
      </c>
      <c r="D90" s="109" t="str">
        <f t="shared" si="3"/>
        <v>21:10</v>
      </c>
    </row>
    <row r="91" spans="1:4">
      <c r="A91" s="416" t="s">
        <v>1023</v>
      </c>
      <c r="B91" s="66" t="s">
        <v>1025</v>
      </c>
      <c r="C91" s="59" t="str">
        <f t="shared" si="2"/>
        <v>21:30 1-5 b n #* (st. nr 21)</v>
      </c>
      <c r="D91" s="109" t="str">
        <f t="shared" si="3"/>
        <v>21:30</v>
      </c>
    </row>
    <row r="92" spans="1:4">
      <c r="A92" s="416" t="s">
        <v>1039</v>
      </c>
      <c r="B92" s="66" t="s">
        <v>1025</v>
      </c>
      <c r="C92" s="59" t="str">
        <f t="shared" si="2"/>
        <v>21:45 6 7 b h* l (st. nr 21)</v>
      </c>
      <c r="D92" s="109" t="str">
        <f t="shared" si="3"/>
        <v>21:45</v>
      </c>
    </row>
    <row r="93" spans="1:4">
      <c r="A93" s="416" t="s">
        <v>1024</v>
      </c>
      <c r="B93" s="66" t="s">
        <v>1025</v>
      </c>
      <c r="C93" s="59" t="str">
        <f t="shared" si="2"/>
        <v>22:00 1-5 b l (st. nr 21)</v>
      </c>
      <c r="D93" s="109" t="str">
        <f t="shared" si="3"/>
        <v>22:00</v>
      </c>
    </row>
    <row r="94" spans="1:4">
      <c r="A94" s="416" t="s">
        <v>1040</v>
      </c>
      <c r="B94" s="66" t="s">
        <v>1025</v>
      </c>
      <c r="C94" s="59" t="str">
        <f t="shared" si="2"/>
        <v>22:30 1-7 b h* l (st. nr 21)</v>
      </c>
      <c r="D94" s="109" t="str">
        <f t="shared" si="3"/>
        <v>22:30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mergeCells count="1">
    <mergeCell ref="A1:D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34C96-FE3E-4669-A516-2FDFDC26579F}">
  <dimension ref="A1:H195"/>
  <sheetViews>
    <sheetView workbookViewId="0">
      <selection activeCell="I8" sqref="I8"/>
    </sheetView>
  </sheetViews>
  <sheetFormatPr defaultRowHeight="14.25"/>
  <cols>
    <col min="1" max="1" width="13.75" customWidth="1"/>
    <col min="3" max="3" width="19.75" customWidth="1"/>
  </cols>
  <sheetData>
    <row r="1" spans="1:8" ht="15">
      <c r="A1" s="89" t="s">
        <v>1145</v>
      </c>
      <c r="B1" s="89"/>
      <c r="C1" s="1"/>
      <c r="D1" s="1"/>
    </row>
    <row r="2" spans="1:8">
      <c r="A2" s="1"/>
      <c r="B2" s="1"/>
      <c r="C2" s="1"/>
      <c r="D2" s="1"/>
      <c r="G2" s="65" t="s">
        <v>1146</v>
      </c>
      <c r="H2" s="65"/>
    </row>
    <row r="3" spans="1:8">
      <c r="A3" s="72" t="s">
        <v>1148</v>
      </c>
      <c r="B3" s="72" t="s">
        <v>642</v>
      </c>
      <c r="C3" s="83" t="str">
        <f>_xlfn.CONCAT(A3,B3)</f>
        <v xml:space="preserve">12:40 cP (st. nr 8) </v>
      </c>
      <c r="D3" s="83" t="str">
        <f>LEFT(C3,5)</f>
        <v>12:40</v>
      </c>
      <c r="E3" s="292" t="s">
        <v>1142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E88B8-048A-4E40-8829-B442B7E8F0AE}">
  <dimension ref="A1:H195"/>
  <sheetViews>
    <sheetView workbookViewId="0">
      <selection activeCell="G31" sqref="G31"/>
    </sheetView>
  </sheetViews>
  <sheetFormatPr defaultRowHeight="14.25"/>
  <cols>
    <col min="1" max="1" width="16" customWidth="1"/>
    <col min="2" max="2" width="9.75" customWidth="1"/>
    <col min="3" max="3" width="22.125" customWidth="1"/>
  </cols>
  <sheetData>
    <row r="1" spans="1:8" ht="15">
      <c r="A1" s="89" t="s">
        <v>1147</v>
      </c>
      <c r="B1" s="89"/>
      <c r="C1" s="1"/>
      <c r="D1" s="1"/>
    </row>
    <row r="2" spans="1:8">
      <c r="A2" s="1"/>
      <c r="B2" s="1"/>
      <c r="C2" s="1"/>
      <c r="D2" s="1"/>
      <c r="G2" s="65" t="s">
        <v>1146</v>
      </c>
      <c r="H2" s="65"/>
    </row>
    <row r="3" spans="1:8">
      <c r="A3" s="72" t="s">
        <v>1149</v>
      </c>
      <c r="B3" s="72" t="s">
        <v>642</v>
      </c>
      <c r="C3" s="83" t="str">
        <f>_xlfn.CONCAT(A3,B3)</f>
        <v xml:space="preserve">17:00 cmP (st. nr 8) </v>
      </c>
      <c r="D3" s="83" t="str">
        <f>LEFT(C3,5)</f>
        <v>17:00</v>
      </c>
      <c r="E3" s="292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1935-9AF3-4D96-B34B-D664CA435711}">
  <dimension ref="A1:K188"/>
  <sheetViews>
    <sheetView workbookViewId="0">
      <selection activeCell="G14" sqref="G14"/>
    </sheetView>
  </sheetViews>
  <sheetFormatPr defaultRowHeight="14.25"/>
  <cols>
    <col min="1" max="1" width="10" customWidth="1"/>
    <col min="2" max="2" width="13.25" customWidth="1"/>
    <col min="3" max="3" width="20.125" customWidth="1"/>
    <col min="4" max="4" width="7.625" customWidth="1"/>
  </cols>
  <sheetData>
    <row r="1" spans="1:11" ht="15">
      <c r="A1" s="89" t="s">
        <v>431</v>
      </c>
      <c r="B1" s="1"/>
      <c r="C1" s="1"/>
      <c r="D1" s="1"/>
    </row>
    <row r="2" spans="1:11">
      <c r="A2" s="1"/>
      <c r="B2" s="1"/>
      <c r="C2" s="1"/>
      <c r="D2" s="1"/>
      <c r="G2" s="65" t="s">
        <v>210</v>
      </c>
      <c r="H2" s="65"/>
      <c r="I2" s="65"/>
      <c r="J2" s="65"/>
      <c r="K2" s="65"/>
    </row>
    <row r="3" spans="1:11">
      <c r="A3" s="66" t="s">
        <v>1233</v>
      </c>
      <c r="B3" s="66" t="s">
        <v>463</v>
      </c>
      <c r="C3" s="59" t="str">
        <f>_xlfn.CONCAT(A3,B3)</f>
        <v xml:space="preserve">15:45 Df (st. nr 26) </v>
      </c>
      <c r="D3" s="59" t="str">
        <f>LEFT(C3,5)</f>
        <v>15:45</v>
      </c>
    </row>
    <row r="10" spans="1:11">
      <c r="D10" t="s">
        <v>501</v>
      </c>
    </row>
    <row r="187" spans="1:3">
      <c r="A187" t="s">
        <v>1270</v>
      </c>
      <c r="B187" t="s">
        <v>1271</v>
      </c>
      <c r="C187" t="e">
        <v>#REF!</v>
      </c>
    </row>
    <row r="188" spans="1:3" ht="15">
      <c r="A188" s="383"/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2CEBE-42BB-4512-B7CB-2B48EC088B70}">
  <dimension ref="A1:F195"/>
  <sheetViews>
    <sheetView workbookViewId="0">
      <selection activeCell="G31" sqref="G31"/>
    </sheetView>
  </sheetViews>
  <sheetFormatPr defaultRowHeight="14.25"/>
  <cols>
    <col min="2" max="2" width="19.625" customWidth="1"/>
    <col min="3" max="3" width="25.75" customWidth="1"/>
  </cols>
  <sheetData>
    <row r="1" spans="1:6" ht="15">
      <c r="A1" s="121" t="s">
        <v>1197</v>
      </c>
      <c r="F1" t="s">
        <v>1198</v>
      </c>
    </row>
    <row r="3" spans="1:6">
      <c r="A3" s="143" t="s">
        <v>1199</v>
      </c>
      <c r="B3" s="143" t="s">
        <v>1200</v>
      </c>
      <c r="C3" s="438" t="str">
        <f>CONCATENATE(A3,B3)</f>
        <v>13:55 1-7(st. nr 42)</v>
      </c>
      <c r="D3" s="438" t="str">
        <f>LEFT(C3,5)</f>
        <v>13:55</v>
      </c>
      <c r="E3" s="292" t="s">
        <v>1235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C9D38-72BA-44F8-B03F-D0B46AFC2693}">
  <dimension ref="A1:E195"/>
  <sheetViews>
    <sheetView workbookViewId="0">
      <selection activeCell="G31" sqref="G31"/>
    </sheetView>
  </sheetViews>
  <sheetFormatPr defaultRowHeight="14.25"/>
  <cols>
    <col min="1" max="1" width="10.375" customWidth="1"/>
    <col min="3" max="3" width="20.75" customWidth="1"/>
  </cols>
  <sheetData>
    <row r="1" spans="1:5">
      <c r="A1" t="s">
        <v>1097</v>
      </c>
      <c r="E1" t="s">
        <v>654</v>
      </c>
    </row>
    <row r="3" spans="1:5">
      <c r="A3" s="69" t="s">
        <v>655</v>
      </c>
      <c r="B3" s="69" t="s">
        <v>449</v>
      </c>
      <c r="C3" s="79" t="str">
        <f>CONCATENATE(A3,B3)</f>
        <v>12:40 Dm (st. nr 27)</v>
      </c>
      <c r="D3" s="79" t="str">
        <f>LEFT(C3,5)</f>
        <v>12:40</v>
      </c>
    </row>
    <row r="4" spans="1:5">
      <c r="A4" s="69" t="s">
        <v>889</v>
      </c>
      <c r="B4" s="69" t="s">
        <v>449</v>
      </c>
      <c r="C4" s="79" t="str">
        <f>CONCATENATE(A4,B4)</f>
        <v>17:00 Dme (st. nr 27)</v>
      </c>
      <c r="D4" s="79" t="str">
        <f>LEFT(C4,5)</f>
        <v>17:00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E0ABC-8946-4958-AED7-E057130BA6CC}">
  <dimension ref="A1:H191"/>
  <sheetViews>
    <sheetView workbookViewId="0">
      <selection activeCell="C28" sqref="C28"/>
    </sheetView>
  </sheetViews>
  <sheetFormatPr defaultRowHeight="14.25"/>
  <cols>
    <col min="1" max="1" width="18" customWidth="1"/>
    <col min="2" max="2" width="10.375" customWidth="1"/>
    <col min="3" max="3" width="27" customWidth="1"/>
  </cols>
  <sheetData>
    <row r="1" spans="1:8">
      <c r="A1" t="s">
        <v>1098</v>
      </c>
      <c r="F1" s="57" t="s">
        <v>893</v>
      </c>
      <c r="G1" s="57"/>
      <c r="H1" s="57"/>
    </row>
    <row r="2" spans="1:8">
      <c r="F2" t="s">
        <v>1099</v>
      </c>
    </row>
    <row r="3" spans="1:8">
      <c r="A3" s="101" t="s">
        <v>1100</v>
      </c>
      <c r="B3" s="101" t="s">
        <v>676</v>
      </c>
      <c r="C3" s="59" t="str">
        <f t="shared" ref="C3:C6" si="0">CONCATENATE(A3,B3)</f>
        <v xml:space="preserve">06:32 EnX** V  (st. nr 27) </v>
      </c>
      <c r="D3" s="59" t="str">
        <f t="shared" ref="D3:D6" si="1">LEFT(C3,5)</f>
        <v>06:32</v>
      </c>
    </row>
    <row r="4" spans="1:8">
      <c r="A4" s="100" t="s">
        <v>1101</v>
      </c>
      <c r="B4" s="100" t="s">
        <v>676</v>
      </c>
      <c r="C4" s="94" t="str">
        <f t="shared" si="0"/>
        <v xml:space="preserve">09:05 EG*n (st. nr 27) </v>
      </c>
      <c r="D4" s="94" t="str">
        <f t="shared" si="1"/>
        <v>09:05</v>
      </c>
    </row>
    <row r="5" spans="1:8">
      <c r="A5" s="101" t="s">
        <v>1102</v>
      </c>
      <c r="B5" s="101" t="s">
        <v>676</v>
      </c>
      <c r="C5" s="59" t="str">
        <f t="shared" si="0"/>
        <v xml:space="preserve">13:03 1-7 dnwX**V (st. nr 27) </v>
      </c>
      <c r="D5" s="59" t="str">
        <f t="shared" si="1"/>
        <v>13:03</v>
      </c>
    </row>
    <row r="6" spans="1:8">
      <c r="A6" s="100" t="s">
        <v>1103</v>
      </c>
      <c r="B6" s="100" t="s">
        <v>676</v>
      </c>
      <c r="C6" s="94" t="str">
        <f t="shared" si="0"/>
        <v xml:space="preserve">20:00 1-7 G*dnw  (st. nr 27) </v>
      </c>
      <c r="D6" s="94" t="str">
        <f t="shared" si="1"/>
        <v>20:00</v>
      </c>
    </row>
    <row r="10" spans="1:8">
      <c r="F10" t="s">
        <v>423</v>
      </c>
    </row>
    <row r="190" spans="1:3">
      <c r="A190" t="s">
        <v>1270</v>
      </c>
      <c r="B190" t="s">
        <v>1271</v>
      </c>
      <c r="C190" t="e">
        <v>#REF!</v>
      </c>
    </row>
    <row r="191" spans="1:3" ht="15">
      <c r="A191" s="38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195"/>
  <sheetViews>
    <sheetView workbookViewId="0">
      <selection activeCell="D18" sqref="D18"/>
    </sheetView>
  </sheetViews>
  <sheetFormatPr defaultRowHeight="14.25"/>
  <cols>
    <col min="1" max="1" width="13.75" customWidth="1"/>
    <col min="2" max="2" width="11.375" customWidth="1"/>
    <col min="3" max="3" width="17.5" customWidth="1"/>
  </cols>
  <sheetData>
    <row r="1" spans="1:5" ht="15">
      <c r="A1" s="121" t="s">
        <v>73</v>
      </c>
      <c r="E1" t="s">
        <v>95</v>
      </c>
    </row>
    <row r="3" spans="1:5">
      <c r="A3" s="69" t="s">
        <v>1288</v>
      </c>
      <c r="B3" s="69" t="s">
        <v>96</v>
      </c>
      <c r="C3" s="79" t="str">
        <f>CONCATENATE(A3,B3)</f>
        <v>12:10 1-7 (st. nr 11)</v>
      </c>
      <c r="D3" s="79" t="str">
        <f>LEFT(C3,5)</f>
        <v>12:10</v>
      </c>
      <c r="E3" t="s">
        <v>1234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195"/>
  <sheetViews>
    <sheetView workbookViewId="0">
      <selection activeCell="F9" sqref="F9"/>
    </sheetView>
  </sheetViews>
  <sheetFormatPr defaultRowHeight="14.25"/>
  <cols>
    <col min="1" max="1" width="18.625" customWidth="1"/>
    <col min="2" max="2" width="12.25" customWidth="1"/>
    <col min="3" max="3" width="22" customWidth="1"/>
  </cols>
  <sheetData>
    <row r="1" spans="1:6" ht="15">
      <c r="A1" s="121" t="s">
        <v>113</v>
      </c>
      <c r="B1" s="54"/>
      <c r="E1" s="11"/>
      <c r="F1" s="18" t="s">
        <v>95</v>
      </c>
    </row>
    <row r="2" spans="1:6">
      <c r="B2" s="54"/>
    </row>
    <row r="3" spans="1:6">
      <c r="A3" s="143" t="s">
        <v>114</v>
      </c>
      <c r="B3" s="143" t="s">
        <v>112</v>
      </c>
      <c r="C3" s="438" t="str">
        <f>CONCATENATE(A3,B3)</f>
        <v>08:40 1-7 (st. nr 12)</v>
      </c>
      <c r="D3" s="438" t="str">
        <f>LEFT(C3,5)</f>
        <v>08:40</v>
      </c>
      <c r="E3" t="s">
        <v>746</v>
      </c>
    </row>
    <row r="4" spans="1:6">
      <c r="A4" s="69" t="s">
        <v>836</v>
      </c>
      <c r="B4" s="69" t="s">
        <v>96</v>
      </c>
      <c r="C4" s="79" t="str">
        <f>CONCATENATE(A4,B4)</f>
        <v>12:55 1-7 (st. nr 11)</v>
      </c>
      <c r="D4" s="79" t="str">
        <f>LEFT(C4,5)</f>
        <v>12:55</v>
      </c>
    </row>
    <row r="5" spans="1:6">
      <c r="A5" s="88" t="s">
        <v>1499</v>
      </c>
      <c r="B5" s="69" t="s">
        <v>119</v>
      </c>
      <c r="C5" s="59" t="str">
        <f>CONCATENATE(A5,B5)</f>
        <v>18:45 1 4-7 P (st. nr 13)</v>
      </c>
      <c r="D5" s="59" t="str">
        <f>LEFT(C5,5)</f>
        <v>18:45</v>
      </c>
      <c r="E5" s="67"/>
    </row>
    <row r="7" spans="1:6">
      <c r="A7" s="54"/>
      <c r="B7" s="54"/>
      <c r="C7" s="1"/>
      <c r="D7" s="1"/>
    </row>
    <row r="8" spans="1:6">
      <c r="B8" s="54"/>
      <c r="C8" s="1"/>
      <c r="D8" s="1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honeticPr fontId="22" type="noConversion"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195"/>
  <sheetViews>
    <sheetView workbookViewId="0">
      <selection activeCell="A8" sqref="A8"/>
    </sheetView>
  </sheetViews>
  <sheetFormatPr defaultRowHeight="14.25"/>
  <cols>
    <col min="1" max="1" width="15.75" customWidth="1"/>
    <col min="2" max="2" width="13" customWidth="1"/>
    <col min="3" max="3" width="25.625" customWidth="1"/>
  </cols>
  <sheetData>
    <row r="1" spans="1:9" ht="15">
      <c r="A1" s="89" t="s">
        <v>125</v>
      </c>
      <c r="B1" s="1"/>
      <c r="C1" s="1"/>
      <c r="D1" s="1"/>
      <c r="G1" s="17" t="s">
        <v>126</v>
      </c>
      <c r="H1" s="73"/>
    </row>
    <row r="2" spans="1:9">
      <c r="A2" s="1"/>
      <c r="B2" s="1"/>
      <c r="C2" s="1"/>
      <c r="D2" s="1"/>
      <c r="G2" s="116" t="s">
        <v>441</v>
      </c>
      <c r="H2" s="116"/>
      <c r="I2" s="116"/>
    </row>
    <row r="3" spans="1:9">
      <c r="A3" s="118" t="s">
        <v>1657</v>
      </c>
      <c r="B3" s="148" t="s">
        <v>378</v>
      </c>
      <c r="C3" s="118" t="str">
        <f t="shared" ref="C3" si="0">CONCATENATE(A3,B3)</f>
        <v xml:space="preserve">11:00 Ddgiw (st. nr 13) </v>
      </c>
      <c r="D3" s="118" t="str">
        <f>LEFT(C3,5)</f>
        <v>11:00</v>
      </c>
    </row>
    <row r="4" spans="1:9">
      <c r="A4" s="79" t="s">
        <v>823</v>
      </c>
      <c r="B4" s="101" t="s">
        <v>94</v>
      </c>
      <c r="C4" s="79" t="str">
        <f t="shared" ref="C4:C5" si="1">CONCATENATE(A4,B4)</f>
        <v>12:15 akP* (st. nr 22)</v>
      </c>
      <c r="D4" s="79" t="str">
        <f>LEFT(C4,5)</f>
        <v>12:15</v>
      </c>
    </row>
    <row r="5" spans="1:9">
      <c r="A5" s="79" t="s">
        <v>51</v>
      </c>
      <c r="B5" s="101" t="s">
        <v>94</v>
      </c>
      <c r="C5" s="79" t="str">
        <f t="shared" si="1"/>
        <v>18:05 dnP* (st. nr 22)</v>
      </c>
      <c r="D5" s="79" t="str">
        <f>LEFT(C5,5)</f>
        <v>18:05</v>
      </c>
    </row>
    <row r="6" spans="1:9">
      <c r="A6" s="1"/>
      <c r="B6" s="51"/>
      <c r="C6" s="1"/>
      <c r="D6" s="1"/>
    </row>
    <row r="7" spans="1:9">
      <c r="C7" s="1" t="str">
        <f t="shared" ref="C7:C13" si="2">CONCATENATE(A7,B7)</f>
        <v/>
      </c>
      <c r="D7" s="1" t="str">
        <f t="shared" ref="D7:D13" si="3">LEFT(C7,5)</f>
        <v/>
      </c>
    </row>
    <row r="8" spans="1:9">
      <c r="C8" s="1" t="str">
        <f t="shared" si="2"/>
        <v/>
      </c>
      <c r="D8" s="1" t="str">
        <f t="shared" si="3"/>
        <v/>
      </c>
    </row>
    <row r="9" spans="1:9">
      <c r="C9" s="1" t="str">
        <f t="shared" si="2"/>
        <v/>
      </c>
      <c r="D9" s="1" t="str">
        <f t="shared" si="3"/>
        <v/>
      </c>
    </row>
    <row r="10" spans="1:9">
      <c r="C10" s="1" t="str">
        <f t="shared" si="2"/>
        <v/>
      </c>
      <c r="D10" s="1" t="str">
        <f t="shared" si="3"/>
        <v/>
      </c>
    </row>
    <row r="11" spans="1:9">
      <c r="C11" s="1" t="str">
        <f t="shared" si="2"/>
        <v/>
      </c>
      <c r="D11" s="1" t="str">
        <f t="shared" si="3"/>
        <v/>
      </c>
    </row>
    <row r="12" spans="1:9">
      <c r="C12" s="1" t="str">
        <f t="shared" si="2"/>
        <v/>
      </c>
      <c r="D12" s="1" t="str">
        <f t="shared" si="3"/>
        <v/>
      </c>
    </row>
    <row r="13" spans="1:9">
      <c r="C13" s="1" t="str">
        <f t="shared" si="2"/>
        <v/>
      </c>
      <c r="D13" s="1" t="str">
        <f t="shared" si="3"/>
        <v/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9B86-5FCE-4D97-8D73-038B8394CED5}">
  <dimension ref="A1:J194"/>
  <sheetViews>
    <sheetView workbookViewId="0">
      <selection activeCell="G25" sqref="G25"/>
    </sheetView>
  </sheetViews>
  <sheetFormatPr defaultRowHeight="14.25"/>
  <cols>
    <col min="1" max="1" width="17.125" customWidth="1"/>
    <col min="2" max="2" width="15.125" customWidth="1"/>
    <col min="3" max="3" width="29.375" customWidth="1"/>
    <col min="10" max="10" width="10.75" customWidth="1"/>
  </cols>
  <sheetData>
    <row r="1" spans="1:10" ht="15">
      <c r="A1" s="163" t="s">
        <v>778</v>
      </c>
      <c r="B1" s="107"/>
      <c r="C1" s="1"/>
      <c r="D1" s="1"/>
      <c r="E1" s="11"/>
      <c r="F1" s="287" t="s">
        <v>661</v>
      </c>
      <c r="G1" s="182"/>
      <c r="H1" s="182"/>
      <c r="I1" s="182"/>
      <c r="J1" s="182"/>
    </row>
    <row r="2" spans="1:10">
      <c r="A2" s="1"/>
      <c r="B2" s="1"/>
      <c r="C2" s="1"/>
      <c r="D2" s="1"/>
    </row>
    <row r="3" spans="1:10">
      <c r="A3" s="72" t="s">
        <v>1371</v>
      </c>
      <c r="B3" s="72" t="s">
        <v>783</v>
      </c>
      <c r="C3" s="83" t="str">
        <f t="shared" ref="C3" si="0">CONCATENATE(A3,B3)</f>
        <v xml:space="preserve">06:05 1-6dgV (st. nr 18) </v>
      </c>
      <c r="D3" s="181" t="str">
        <f t="shared" ref="D3" si="1">LEFT(C3,5)</f>
        <v>06:05</v>
      </c>
      <c r="F3" s="65" t="s">
        <v>1370</v>
      </c>
      <c r="G3" s="65"/>
    </row>
    <row r="4" spans="1:10">
      <c r="A4" s="184" t="s">
        <v>666</v>
      </c>
      <c r="B4" s="184" t="s">
        <v>783</v>
      </c>
      <c r="C4" s="185" t="str">
        <f t="shared" ref="C4:C20" si="2">CONCATENATE(A4,B4)</f>
        <v xml:space="preserve">06:30 1-5dłhfV (st. nr 18) </v>
      </c>
      <c r="D4" s="185" t="str">
        <f t="shared" ref="D4:D20" si="3">LEFT(C4,5)</f>
        <v>06:30</v>
      </c>
    </row>
    <row r="5" spans="1:10">
      <c r="A5" s="184" t="s">
        <v>667</v>
      </c>
      <c r="B5" s="184" t="s">
        <v>783</v>
      </c>
      <c r="C5" s="185" t="str">
        <f t="shared" si="2"/>
        <v xml:space="preserve">06:55 7dłhV (st. nr 18) </v>
      </c>
      <c r="D5" s="185" t="str">
        <f t="shared" si="3"/>
        <v>06:55</v>
      </c>
    </row>
    <row r="6" spans="1:10">
      <c r="A6" s="184" t="s">
        <v>660</v>
      </c>
      <c r="B6" s="184" t="s">
        <v>783</v>
      </c>
      <c r="C6" s="185" t="str">
        <f t="shared" si="2"/>
        <v xml:space="preserve">07:00 1-6dłhV (st. nr 18) </v>
      </c>
      <c r="D6" s="185" t="str">
        <f t="shared" si="3"/>
        <v>07:00</v>
      </c>
    </row>
    <row r="7" spans="1:10">
      <c r="A7" s="72" t="s">
        <v>1372</v>
      </c>
      <c r="B7" s="72" t="s">
        <v>783</v>
      </c>
      <c r="C7" s="83" t="str">
        <f t="shared" si="2"/>
        <v xml:space="preserve">07:10 7dgV (st. nr 18) </v>
      </c>
      <c r="D7" s="181" t="str">
        <f t="shared" si="3"/>
        <v>07:10</v>
      </c>
    </row>
    <row r="8" spans="1:10">
      <c r="A8" s="184" t="s">
        <v>779</v>
      </c>
      <c r="B8" s="184" t="s">
        <v>783</v>
      </c>
      <c r="C8" s="185" t="str">
        <f t="shared" si="2"/>
        <v xml:space="preserve">08:00 1-5dłV (st. nr 18) </v>
      </c>
      <c r="D8" s="185" t="str">
        <f t="shared" si="3"/>
        <v>08:00</v>
      </c>
    </row>
    <row r="9" spans="1:10">
      <c r="A9" s="184" t="s">
        <v>668</v>
      </c>
      <c r="B9" s="184" t="s">
        <v>783</v>
      </c>
      <c r="C9" s="185" t="str">
        <f t="shared" si="2"/>
        <v xml:space="preserve">09:10 1-6dłV (st. nr 18) </v>
      </c>
      <c r="D9" s="185" t="str">
        <f t="shared" si="3"/>
        <v>09:10</v>
      </c>
    </row>
    <row r="10" spans="1:10">
      <c r="A10" s="184" t="s">
        <v>681</v>
      </c>
      <c r="B10" s="184" t="s">
        <v>783</v>
      </c>
      <c r="C10" s="185" t="str">
        <f t="shared" si="2"/>
        <v xml:space="preserve">10:20 1-7dłV (st. nr 18) </v>
      </c>
      <c r="D10" s="185" t="str">
        <f t="shared" si="3"/>
        <v>10:20</v>
      </c>
    </row>
    <row r="11" spans="1:10">
      <c r="A11" s="184" t="s">
        <v>780</v>
      </c>
      <c r="B11" s="184" t="s">
        <v>783</v>
      </c>
      <c r="C11" s="185" t="str">
        <f t="shared" si="2"/>
        <v xml:space="preserve">11:25 1-5,7dłhlV (st. nr 18) </v>
      </c>
      <c r="D11" s="185" t="str">
        <f t="shared" si="3"/>
        <v>11:25</v>
      </c>
    </row>
    <row r="12" spans="1:10">
      <c r="A12" s="184" t="s">
        <v>682</v>
      </c>
      <c r="B12" s="184" t="s">
        <v>783</v>
      </c>
      <c r="C12" s="185" t="str">
        <f t="shared" si="2"/>
        <v xml:space="preserve">12:10 1-6dłflV (st. nr 18) </v>
      </c>
      <c r="D12" s="185" t="str">
        <f t="shared" si="3"/>
        <v>12:10</v>
      </c>
    </row>
    <row r="13" spans="1:10">
      <c r="A13" s="184" t="s">
        <v>683</v>
      </c>
      <c r="B13" s="184" t="s">
        <v>783</v>
      </c>
      <c r="C13" s="185" t="str">
        <f t="shared" si="2"/>
        <v xml:space="preserve">12:45 1-7dłhlV (st. nr 18) </v>
      </c>
      <c r="D13" s="185" t="str">
        <f t="shared" si="3"/>
        <v>12:45</v>
      </c>
    </row>
    <row r="14" spans="1:10">
      <c r="A14" s="452" t="s">
        <v>1373</v>
      </c>
      <c r="B14" s="72" t="s">
        <v>783</v>
      </c>
      <c r="C14" s="83" t="str">
        <f>CONCATENATE(A14,B14)</f>
        <v xml:space="preserve">13:10 1-7dgV (st. nr 18) </v>
      </c>
      <c r="D14" s="181" t="str">
        <f>LEFT(C14,5)</f>
        <v>13:10</v>
      </c>
    </row>
    <row r="15" spans="1:10">
      <c r="A15" s="184" t="s">
        <v>686</v>
      </c>
      <c r="B15" s="184" t="s">
        <v>783</v>
      </c>
      <c r="C15" s="185" t="str">
        <f t="shared" si="2"/>
        <v xml:space="preserve">13:45 1-7dłlV (st. nr 18) </v>
      </c>
      <c r="D15" s="185" t="str">
        <f t="shared" si="3"/>
        <v>13:45</v>
      </c>
    </row>
    <row r="16" spans="1:10">
      <c r="A16" s="184" t="s">
        <v>684</v>
      </c>
      <c r="B16" s="184" t="s">
        <v>783</v>
      </c>
      <c r="C16" s="185" t="str">
        <f t="shared" si="2"/>
        <v xml:space="preserve">15:45 1-7dłhV (st. nr 18) </v>
      </c>
      <c r="D16" s="185" t="str">
        <f t="shared" si="3"/>
        <v>15:45</v>
      </c>
    </row>
    <row r="17" spans="1:4">
      <c r="A17" s="184" t="s">
        <v>781</v>
      </c>
      <c r="B17" s="184" t="s">
        <v>783</v>
      </c>
      <c r="C17" s="185" t="str">
        <f t="shared" si="2"/>
        <v xml:space="preserve">17:05 1-5dłhflV (st. nr 18) </v>
      </c>
      <c r="D17" s="185" t="str">
        <f t="shared" si="3"/>
        <v>17:05</v>
      </c>
    </row>
    <row r="18" spans="1:4">
      <c r="A18" s="184" t="s">
        <v>685</v>
      </c>
      <c r="B18" s="184" t="s">
        <v>783</v>
      </c>
      <c r="C18" s="185" t="str">
        <f t="shared" si="2"/>
        <v xml:space="preserve">17:30 1-7dłhlV (st. nr 18) </v>
      </c>
      <c r="D18" s="185" t="str">
        <f t="shared" si="3"/>
        <v>17:30</v>
      </c>
    </row>
    <row r="19" spans="1:4">
      <c r="A19" s="184" t="s">
        <v>782</v>
      </c>
      <c r="B19" s="184" t="s">
        <v>783</v>
      </c>
      <c r="C19" s="185" t="str">
        <f t="shared" si="2"/>
        <v xml:space="preserve">18:40 1-5dłhlV (st. nr 18) </v>
      </c>
      <c r="D19" s="185" t="str">
        <f t="shared" si="3"/>
        <v>18:40</v>
      </c>
    </row>
    <row r="20" spans="1:4">
      <c r="A20" s="184" t="s">
        <v>669</v>
      </c>
      <c r="B20" s="184" t="s">
        <v>783</v>
      </c>
      <c r="C20" s="185" t="str">
        <f t="shared" si="2"/>
        <v xml:space="preserve">19:25 1-7dłhlV (st. nr 18) </v>
      </c>
      <c r="D20" s="185" t="str">
        <f t="shared" si="3"/>
        <v>19:25</v>
      </c>
    </row>
    <row r="193" spans="1:3">
      <c r="A193" t="s">
        <v>1270</v>
      </c>
      <c r="B193" t="s">
        <v>1271</v>
      </c>
      <c r="C193" t="e">
        <v>#REF!</v>
      </c>
    </row>
    <row r="194" spans="1:3" ht="15">
      <c r="A194" s="38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81BBA-A402-4B69-872B-6FC5593BC2B8}">
  <dimension ref="A1:F195"/>
  <sheetViews>
    <sheetView workbookViewId="0">
      <selection activeCell="G31" sqref="G31"/>
    </sheetView>
  </sheetViews>
  <sheetFormatPr defaultRowHeight="14.25"/>
  <cols>
    <col min="1" max="1" width="16.5" customWidth="1"/>
    <col min="2" max="2" width="12.75" customWidth="1"/>
    <col min="3" max="3" width="14.25" customWidth="1"/>
  </cols>
  <sheetData>
    <row r="1" spans="1:6">
      <c r="A1" s="149" t="s">
        <v>717</v>
      </c>
    </row>
    <row r="2" spans="1:6">
      <c r="F2" t="s">
        <v>248</v>
      </c>
    </row>
    <row r="3" spans="1:6">
      <c r="A3" s="294" t="s">
        <v>716</v>
      </c>
      <c r="B3" s="293" t="s">
        <v>712</v>
      </c>
      <c r="C3" s="294" t="str">
        <f t="shared" ref="C3:C4" si="0">CONCATENATE(A3,B3)</f>
        <v xml:space="preserve">09:30 Dd (st. nr 4) </v>
      </c>
      <c r="D3" s="294" t="str">
        <f t="shared" ref="D3:D4" si="1">LEFT(C3,5)</f>
        <v>09:30</v>
      </c>
      <c r="E3" s="292"/>
    </row>
    <row r="4" spans="1:6">
      <c r="A4" s="294" t="s">
        <v>745</v>
      </c>
      <c r="B4" s="293" t="s">
        <v>712</v>
      </c>
      <c r="C4" s="294" t="str">
        <f t="shared" si="0"/>
        <v xml:space="preserve">11:05 Dd (st. nr 4) </v>
      </c>
      <c r="D4" s="294" t="str">
        <f t="shared" si="1"/>
        <v>11:05</v>
      </c>
      <c r="E4" s="292"/>
    </row>
    <row r="6" spans="1:6">
      <c r="A6" s="310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DFE0-3BCB-48C2-9424-8621BF2C0B96}">
  <dimension ref="A1:F195"/>
  <sheetViews>
    <sheetView workbookViewId="0">
      <selection activeCell="G31" sqref="G31"/>
    </sheetView>
  </sheetViews>
  <sheetFormatPr defaultRowHeight="14.25"/>
  <cols>
    <col min="1" max="1" width="15.75" customWidth="1"/>
    <col min="2" max="2" width="13" customWidth="1"/>
    <col min="3" max="3" width="25.625" customWidth="1"/>
  </cols>
  <sheetData>
    <row r="1" spans="1:6">
      <c r="A1" s="149" t="s">
        <v>709</v>
      </c>
    </row>
    <row r="2" spans="1:6">
      <c r="F2" t="s">
        <v>248</v>
      </c>
    </row>
    <row r="3" spans="1:6">
      <c r="A3" s="294" t="s">
        <v>742</v>
      </c>
      <c r="B3" s="295" t="s">
        <v>712</v>
      </c>
      <c r="C3" s="294" t="str">
        <f t="shared" ref="C3:C5" si="0">CONCATENATE(A3,B3)</f>
        <v xml:space="preserve">07:35 Dd (st. nr 4) </v>
      </c>
      <c r="D3" s="294" t="str">
        <f t="shared" ref="D3:D5" si="1">LEFT(C3,5)</f>
        <v>07:35</v>
      </c>
    </row>
    <row r="4" spans="1:6">
      <c r="A4" s="294" t="s">
        <v>743</v>
      </c>
      <c r="B4" s="295" t="s">
        <v>712</v>
      </c>
      <c r="C4" s="294" t="str">
        <f t="shared" si="0"/>
        <v xml:space="preserve">10:40 Dd (st. nr 4) </v>
      </c>
      <c r="D4" s="294" t="str">
        <f t="shared" si="1"/>
        <v>10:40</v>
      </c>
    </row>
    <row r="5" spans="1:6">
      <c r="A5" s="294" t="s">
        <v>744</v>
      </c>
      <c r="B5" s="295" t="s">
        <v>712</v>
      </c>
      <c r="C5" s="294" t="str">
        <f t="shared" si="0"/>
        <v xml:space="preserve">13:30 Dd (st. nr 4) </v>
      </c>
      <c r="D5" s="294" t="str">
        <f t="shared" si="1"/>
        <v>13:30</v>
      </c>
    </row>
    <row r="11" spans="1:6">
      <c r="D11" t="s">
        <v>462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69A97-B544-4CC0-8CA3-415B2D1B7AEF}">
  <dimension ref="A1:J195"/>
  <sheetViews>
    <sheetView workbookViewId="0">
      <selection activeCell="G31" sqref="G31"/>
    </sheetView>
  </sheetViews>
  <sheetFormatPr defaultRowHeight="14.25"/>
  <cols>
    <col min="1" max="1" width="10.25" customWidth="1"/>
    <col min="2" max="2" width="11.125" customWidth="1"/>
    <col min="3" max="3" width="20.125" customWidth="1"/>
  </cols>
  <sheetData>
    <row r="1" spans="1:10" ht="15">
      <c r="A1" s="121" t="s">
        <v>543</v>
      </c>
      <c r="F1" s="245" t="s">
        <v>542</v>
      </c>
      <c r="G1" s="245"/>
      <c r="H1" s="245"/>
      <c r="I1" s="245"/>
      <c r="J1" s="245"/>
    </row>
    <row r="3" spans="1:10">
      <c r="A3" s="246" t="s">
        <v>544</v>
      </c>
      <c r="B3" s="246" t="s">
        <v>375</v>
      </c>
      <c r="C3" s="246" t="str">
        <f t="shared" ref="C3:C4" si="0">CONCATENATE(A3,B3)</f>
        <v xml:space="preserve">07:00 dnP (st. nr 33) </v>
      </c>
      <c r="D3" s="246" t="str">
        <f t="shared" ref="D3:D5" si="1">LEFT(C3,5)</f>
        <v>07:00</v>
      </c>
    </row>
    <row r="4" spans="1:10">
      <c r="C4" t="str">
        <f t="shared" si="0"/>
        <v/>
      </c>
      <c r="D4" t="str">
        <f t="shared" si="1"/>
        <v/>
      </c>
    </row>
    <row r="5" spans="1:10">
      <c r="D5" t="str">
        <f t="shared" si="1"/>
        <v/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C91A6-CD1D-41D0-9B7A-0C299349B769}">
  <dimension ref="A1:N193"/>
  <sheetViews>
    <sheetView workbookViewId="0">
      <selection activeCell="J19" sqref="J19"/>
    </sheetView>
  </sheetViews>
  <sheetFormatPr defaultRowHeight="14.25"/>
  <cols>
    <col min="1" max="1" width="14.375" customWidth="1"/>
    <col min="2" max="2" width="13.875" customWidth="1"/>
    <col min="3" max="3" width="21.25" customWidth="1"/>
    <col min="6" max="6" width="25.375" customWidth="1"/>
  </cols>
  <sheetData>
    <row r="1" spans="1:11" ht="15">
      <c r="A1" s="121" t="s">
        <v>604</v>
      </c>
      <c r="B1" s="121"/>
      <c r="G1" s="120" t="s">
        <v>469</v>
      </c>
      <c r="H1" s="57"/>
      <c r="I1" s="57"/>
      <c r="J1" s="57"/>
      <c r="K1" s="57"/>
    </row>
    <row r="2" spans="1:11">
      <c r="G2" s="120"/>
      <c r="H2" s="57"/>
      <c r="I2" s="57"/>
      <c r="J2" s="57"/>
      <c r="K2" s="57"/>
    </row>
    <row r="3" spans="1:11">
      <c r="A3" s="76" t="s">
        <v>1708</v>
      </c>
      <c r="B3" s="76" t="s">
        <v>464</v>
      </c>
      <c r="C3" s="94" t="str">
        <f t="shared" ref="C3" si="0">_xlfn.CONCAT(A3,B3)</f>
        <v>07:38 E7emś (st. nr 25)</v>
      </c>
      <c r="D3" s="94" t="str">
        <f t="shared" ref="D3" si="1">LEFT(C3,5)</f>
        <v>07:38</v>
      </c>
      <c r="G3" s="65" t="s">
        <v>496</v>
      </c>
      <c r="H3" s="65"/>
      <c r="I3" s="65"/>
      <c r="J3" s="65"/>
      <c r="K3" s="65"/>
    </row>
    <row r="4" spans="1:11">
      <c r="A4" s="76" t="s">
        <v>1709</v>
      </c>
      <c r="B4" s="76" t="s">
        <v>464</v>
      </c>
      <c r="C4" s="94" t="str">
        <f t="shared" ref="C4:C12" si="2">_xlfn.CONCAT(A4,B4)</f>
        <v>08:33 E7mś (st. nr 25)</v>
      </c>
      <c r="D4" s="94" t="str">
        <f t="shared" ref="D4:D11" si="3">LEFT(C4,5)</f>
        <v>08:33</v>
      </c>
      <c r="G4" s="82" t="s">
        <v>1480</v>
      </c>
      <c r="H4" s="82"/>
      <c r="I4" s="82"/>
      <c r="J4" s="82"/>
      <c r="K4" s="82"/>
    </row>
    <row r="5" spans="1:11">
      <c r="A5" s="72" t="s">
        <v>1459</v>
      </c>
      <c r="B5" s="72" t="s">
        <v>464</v>
      </c>
      <c r="C5" s="83" t="str">
        <f t="shared" si="2"/>
        <v>09:03 E (st. nr 25)</v>
      </c>
      <c r="D5" s="83" t="str">
        <f t="shared" si="3"/>
        <v>09:03</v>
      </c>
    </row>
    <row r="6" spans="1:11">
      <c r="A6" s="76" t="s">
        <v>1710</v>
      </c>
      <c r="B6" s="76" t="s">
        <v>464</v>
      </c>
      <c r="C6" s="94" t="str">
        <f t="shared" si="2"/>
        <v>10:00 E7mś (st. nr 25)</v>
      </c>
      <c r="D6" s="94" t="str">
        <f t="shared" si="3"/>
        <v>10:00</v>
      </c>
    </row>
    <row r="7" spans="1:11">
      <c r="A7" s="72" t="s">
        <v>1460</v>
      </c>
      <c r="B7" s="72" t="s">
        <v>464</v>
      </c>
      <c r="C7" s="83" t="str">
        <f t="shared" si="2"/>
        <v>10:58 E (st. nr 25)</v>
      </c>
      <c r="D7" s="83" t="str">
        <f t="shared" si="3"/>
        <v>10:58</v>
      </c>
    </row>
    <row r="8" spans="1:11">
      <c r="A8" s="76" t="s">
        <v>1711</v>
      </c>
      <c r="B8" s="76" t="s">
        <v>464</v>
      </c>
      <c r="C8" s="94" t="str">
        <f t="shared" si="2"/>
        <v>11:13 Dmś (st. nr 25)</v>
      </c>
      <c r="D8" s="94" t="str">
        <f t="shared" si="3"/>
        <v>11:13</v>
      </c>
    </row>
    <row r="9" spans="1:11">
      <c r="A9" s="72" t="s">
        <v>1461</v>
      </c>
      <c r="B9" s="72" t="s">
        <v>464</v>
      </c>
      <c r="C9" s="83" t="str">
        <f t="shared" si="2"/>
        <v>12:43 E (st. nr 25)</v>
      </c>
      <c r="D9" s="83" t="str">
        <f t="shared" si="3"/>
        <v>12:43</v>
      </c>
    </row>
    <row r="10" spans="1:11">
      <c r="A10" s="76" t="s">
        <v>1712</v>
      </c>
      <c r="B10" s="76" t="s">
        <v>464</v>
      </c>
      <c r="C10" s="94" t="str">
        <f t="shared" si="2"/>
        <v>13:58 E7mś (st. nr 25)</v>
      </c>
      <c r="D10" s="94" t="str">
        <f t="shared" si="3"/>
        <v>13:58</v>
      </c>
    </row>
    <row r="11" spans="1:11">
      <c r="A11" s="72" t="s">
        <v>1462</v>
      </c>
      <c r="B11" s="72" t="s">
        <v>464</v>
      </c>
      <c r="C11" s="83" t="str">
        <f t="shared" si="2"/>
        <v>15:13 E (st. nr 25)</v>
      </c>
      <c r="D11" s="83" t="str">
        <f t="shared" si="3"/>
        <v>15:13</v>
      </c>
    </row>
    <row r="12" spans="1:11">
      <c r="A12" s="307" t="s">
        <v>1463</v>
      </c>
      <c r="B12" s="307" t="s">
        <v>464</v>
      </c>
      <c r="C12" s="308" t="str">
        <f t="shared" si="2"/>
        <v>16:58 E (st. nr 25)</v>
      </c>
      <c r="D12" s="308" t="str">
        <f>LEFT(C12,5)</f>
        <v>16:58</v>
      </c>
      <c r="E12" t="s">
        <v>1473</v>
      </c>
    </row>
    <row r="13" spans="1:11">
      <c r="A13" s="72" t="s">
        <v>1464</v>
      </c>
      <c r="B13" s="72" t="s">
        <v>464</v>
      </c>
      <c r="C13" s="83" t="str">
        <f t="shared" ref="C13" si="4">_xlfn.CONCAT(A13,B13)</f>
        <v>19:08 E (st. nr 25)</v>
      </c>
      <c r="D13" s="83" t="str">
        <f>LEFT(C13,5)</f>
        <v>19:08</v>
      </c>
    </row>
    <row r="15" spans="1:11">
      <c r="G15" s="2"/>
    </row>
    <row r="17" spans="6:14">
      <c r="H17" s="2"/>
    </row>
    <row r="24" spans="6:14">
      <c r="F24" s="58"/>
      <c r="G24" s="58"/>
      <c r="H24" s="58"/>
      <c r="I24" s="58"/>
      <c r="J24" s="58"/>
      <c r="K24" s="58"/>
      <c r="L24" s="58"/>
      <c r="M24" s="58"/>
      <c r="N24" s="58"/>
    </row>
    <row r="25" spans="6:14">
      <c r="F25" s="58"/>
      <c r="G25" s="58"/>
      <c r="H25" s="58"/>
      <c r="I25" s="58"/>
      <c r="J25" s="58"/>
      <c r="K25" s="58"/>
      <c r="L25" s="58"/>
      <c r="M25" s="58"/>
      <c r="N25" s="58"/>
    </row>
    <row r="26" spans="6:14">
      <c r="F26" s="58"/>
      <c r="G26" s="58"/>
      <c r="H26" s="58"/>
      <c r="I26" s="58"/>
      <c r="J26" s="58"/>
      <c r="K26" s="58"/>
      <c r="L26" s="58"/>
      <c r="M26" s="58"/>
      <c r="N26" s="58"/>
    </row>
    <row r="27" spans="6:14">
      <c r="F27" s="58"/>
      <c r="G27" s="62"/>
      <c r="H27" s="58"/>
      <c r="I27" s="58"/>
      <c r="J27" s="58"/>
      <c r="K27" s="58"/>
      <c r="L27" s="58"/>
      <c r="M27" s="58"/>
      <c r="N27" s="58"/>
    </row>
    <row r="28" spans="6:14">
      <c r="F28" s="58"/>
      <c r="G28" s="62"/>
      <c r="H28" s="58"/>
      <c r="I28" s="58"/>
      <c r="J28" s="58"/>
      <c r="K28" s="58"/>
      <c r="L28" s="58"/>
      <c r="M28" s="58"/>
      <c r="N28" s="58"/>
    </row>
    <row r="29" spans="6:14">
      <c r="F29" s="58"/>
      <c r="G29" s="58"/>
      <c r="H29" s="58"/>
      <c r="I29" s="58"/>
      <c r="J29" s="58"/>
      <c r="K29" s="58"/>
      <c r="L29" s="58"/>
      <c r="M29" s="58"/>
      <c r="N29" s="58"/>
    </row>
    <row r="30" spans="6:14">
      <c r="F30" s="58"/>
      <c r="G30" s="58"/>
      <c r="H30" s="58"/>
      <c r="I30" s="58"/>
      <c r="J30" s="58"/>
      <c r="K30" s="58"/>
      <c r="L30" s="58"/>
      <c r="M30" s="58"/>
      <c r="N30" s="58"/>
    </row>
    <row r="31" spans="6:14">
      <c r="F31" s="58"/>
      <c r="G31" s="58"/>
      <c r="H31" s="58"/>
      <c r="I31" s="58"/>
      <c r="J31" s="58"/>
      <c r="K31" s="58"/>
      <c r="L31" s="58"/>
      <c r="M31" s="58"/>
      <c r="N31" s="58"/>
    </row>
    <row r="32" spans="6:14">
      <c r="F32" s="58"/>
      <c r="G32" s="58"/>
      <c r="H32" s="58"/>
      <c r="I32" s="58"/>
      <c r="J32" s="58"/>
      <c r="K32" s="58"/>
      <c r="L32" s="58"/>
      <c r="M32" s="58"/>
      <c r="N32" s="58"/>
    </row>
    <row r="33" spans="6:14">
      <c r="F33" s="58"/>
      <c r="G33" s="58"/>
      <c r="H33" s="58"/>
      <c r="I33" s="58"/>
      <c r="J33" s="58"/>
      <c r="K33" s="58"/>
      <c r="L33" s="58"/>
      <c r="M33" s="58"/>
      <c r="N33" s="58"/>
    </row>
    <row r="34" spans="6:14">
      <c r="F34" s="58"/>
      <c r="G34" s="58"/>
      <c r="H34" s="58"/>
      <c r="I34" s="58"/>
      <c r="J34" s="58"/>
      <c r="K34" s="58"/>
      <c r="L34" s="58"/>
      <c r="M34" s="58"/>
      <c r="N34" s="58"/>
    </row>
    <row r="35" spans="6:14">
      <c r="F35" s="58"/>
      <c r="G35" s="58"/>
      <c r="H35" s="58"/>
      <c r="I35" s="58"/>
      <c r="J35" s="58"/>
      <c r="K35" s="58"/>
      <c r="L35" s="58"/>
      <c r="M35" s="58"/>
      <c r="N35" s="58"/>
    </row>
    <row r="192" spans="1:3">
      <c r="A192" t="s">
        <v>1270</v>
      </c>
      <c r="B192" t="s">
        <v>1271</v>
      </c>
      <c r="C192" t="e">
        <v>#REF!</v>
      </c>
    </row>
    <row r="193" spans="1:1" ht="15">
      <c r="A193" s="383"/>
    </row>
  </sheetData>
  <phoneticPr fontId="22" type="noConversion"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2E3FC-A73C-4170-B1E3-1FF24D604AA4}">
  <dimension ref="A1:J195"/>
  <sheetViews>
    <sheetView workbookViewId="0">
      <selection activeCell="C16" sqref="C16"/>
    </sheetView>
  </sheetViews>
  <sheetFormatPr defaultRowHeight="14.25"/>
  <cols>
    <col min="1" max="1" width="17.25" customWidth="1"/>
    <col min="2" max="2" width="13.625" customWidth="1"/>
    <col min="3" max="3" width="20.75" customWidth="1"/>
  </cols>
  <sheetData>
    <row r="1" spans="1:10" ht="15">
      <c r="A1" s="89" t="s">
        <v>461</v>
      </c>
      <c r="G1" s="63" t="s">
        <v>459</v>
      </c>
      <c r="H1" s="65"/>
      <c r="I1" s="65"/>
      <c r="J1" s="65"/>
    </row>
    <row r="3" spans="1:10">
      <c r="A3" s="72" t="s">
        <v>1672</v>
      </c>
      <c r="B3" s="72" t="s">
        <v>456</v>
      </c>
      <c r="C3" s="83" t="str">
        <f t="shared" ref="C3:C4" si="0">_xlfn.CONCAT(A3,B3)</f>
        <v>13:53 Dmfś (st. nr 26)</v>
      </c>
      <c r="D3" s="83" t="str">
        <f t="shared" ref="D3:D16" si="1">LEFT(C3,5)</f>
        <v>13:53</v>
      </c>
    </row>
    <row r="4" spans="1:10">
      <c r="A4" s="72" t="s">
        <v>1673</v>
      </c>
      <c r="B4" s="72" t="s">
        <v>456</v>
      </c>
      <c r="C4" s="83" t="str">
        <f t="shared" si="0"/>
        <v>16:28 Dmfś (st. nr 26)</v>
      </c>
      <c r="D4" s="83" t="str">
        <f t="shared" si="1"/>
        <v>16:28</v>
      </c>
    </row>
    <row r="5" spans="1:10">
      <c r="D5" t="str">
        <f t="shared" si="1"/>
        <v/>
      </c>
    </row>
    <row r="6" spans="1:10">
      <c r="D6" t="str">
        <f t="shared" si="1"/>
        <v/>
      </c>
    </row>
    <row r="7" spans="1:10">
      <c r="D7" t="str">
        <f t="shared" si="1"/>
        <v/>
      </c>
    </row>
    <row r="8" spans="1:10">
      <c r="D8" t="str">
        <f t="shared" si="1"/>
        <v/>
      </c>
    </row>
    <row r="9" spans="1:10">
      <c r="D9" t="str">
        <f t="shared" si="1"/>
        <v/>
      </c>
    </row>
    <row r="10" spans="1:10">
      <c r="D10" t="str">
        <f t="shared" si="1"/>
        <v/>
      </c>
      <c r="F10" t="s">
        <v>462</v>
      </c>
    </row>
    <row r="11" spans="1:10">
      <c r="D11" t="str">
        <f t="shared" si="1"/>
        <v/>
      </c>
    </row>
    <row r="12" spans="1:10">
      <c r="D12" t="str">
        <f t="shared" si="1"/>
        <v/>
      </c>
    </row>
    <row r="13" spans="1:10">
      <c r="D13" t="str">
        <f t="shared" si="1"/>
        <v/>
      </c>
    </row>
    <row r="14" spans="1:10">
      <c r="D14" t="str">
        <f t="shared" si="1"/>
        <v/>
      </c>
    </row>
    <row r="15" spans="1:10">
      <c r="D15" t="str">
        <f t="shared" si="1"/>
        <v/>
      </c>
    </row>
    <row r="16" spans="1:10">
      <c r="D16" t="str">
        <f t="shared" si="1"/>
        <v/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195"/>
  <sheetViews>
    <sheetView workbookViewId="0">
      <selection activeCell="H19" sqref="H19"/>
    </sheetView>
  </sheetViews>
  <sheetFormatPr defaultRowHeight="14.25"/>
  <cols>
    <col min="1" max="1" width="20" customWidth="1"/>
    <col min="2" max="2" width="13" customWidth="1"/>
    <col min="3" max="3" width="27" customWidth="1"/>
  </cols>
  <sheetData>
    <row r="1" spans="1:8" ht="15">
      <c r="A1" s="121" t="s">
        <v>440</v>
      </c>
      <c r="F1" s="57" t="s">
        <v>311</v>
      </c>
    </row>
    <row r="2" spans="1:8">
      <c r="F2" s="65" t="s">
        <v>313</v>
      </c>
    </row>
    <row r="3" spans="1:8">
      <c r="A3" s="72" t="s">
        <v>1584</v>
      </c>
      <c r="B3" s="133" t="s">
        <v>633</v>
      </c>
      <c r="C3" s="83" t="str">
        <f t="shared" ref="C3:C23" si="0">CONCATENATE(A3,B3)</f>
        <v xml:space="preserve">04:35 dEx 5 (st. nr 1) </v>
      </c>
      <c r="D3" s="83" t="str">
        <f t="shared" ref="D3:D23" si="1">LEFT(C3,5)</f>
        <v>04:35</v>
      </c>
      <c r="F3" s="58"/>
      <c r="G3" s="58"/>
      <c r="H3" s="58"/>
    </row>
    <row r="4" spans="1:8">
      <c r="A4" s="72" t="s">
        <v>1585</v>
      </c>
      <c r="B4" s="133" t="s">
        <v>633</v>
      </c>
      <c r="C4" s="83" t="str">
        <f t="shared" si="0"/>
        <v xml:space="preserve">05:05 dEx 3 6 (st. nr 1) </v>
      </c>
      <c r="D4" s="83" t="str">
        <f t="shared" si="1"/>
        <v>05:05</v>
      </c>
    </row>
    <row r="5" spans="1:8">
      <c r="A5" s="72" t="s">
        <v>829</v>
      </c>
      <c r="B5" s="133" t="s">
        <v>633</v>
      </c>
      <c r="C5" s="83" t="str">
        <f t="shared" si="0"/>
        <v xml:space="preserve">05:35 dEx 1 2  (st. nr 1) </v>
      </c>
      <c r="D5" s="83" t="str">
        <f t="shared" si="1"/>
        <v>05:35</v>
      </c>
    </row>
    <row r="6" spans="1:8">
      <c r="A6" s="78" t="s">
        <v>1586</v>
      </c>
      <c r="B6" s="133" t="s">
        <v>633</v>
      </c>
      <c r="C6" s="83" t="str">
        <f t="shared" si="0"/>
        <v xml:space="preserve">06:35 dEx 3 (st. nr 1) </v>
      </c>
      <c r="D6" s="83" t="str">
        <f t="shared" si="1"/>
        <v>06:35</v>
      </c>
    </row>
    <row r="7" spans="1:8">
      <c r="A7" s="78" t="s">
        <v>830</v>
      </c>
      <c r="B7" s="133" t="s">
        <v>633</v>
      </c>
      <c r="C7" s="83" t="str">
        <f t="shared" si="0"/>
        <v xml:space="preserve">06:50 dEx 6 7 (st. nr 1) </v>
      </c>
      <c r="D7" s="83" t="str">
        <f t="shared" si="1"/>
        <v>06:50</v>
      </c>
    </row>
    <row r="8" spans="1:8">
      <c r="A8" s="78" t="s">
        <v>1587</v>
      </c>
      <c r="B8" s="133" t="s">
        <v>633</v>
      </c>
      <c r="C8" s="83" t="str">
        <f t="shared" si="0"/>
        <v xml:space="preserve">07:35 dEx 1 2 5 (st. nr 1) </v>
      </c>
      <c r="D8" s="83" t="str">
        <f t="shared" si="1"/>
        <v>07:35</v>
      </c>
    </row>
    <row r="9" spans="1:8">
      <c r="A9" s="78" t="s">
        <v>1588</v>
      </c>
      <c r="B9" s="133" t="s">
        <v>633</v>
      </c>
      <c r="C9" s="83" t="str">
        <f t="shared" si="0"/>
        <v xml:space="preserve">08:05 dnEx 3 (st. nr 1) </v>
      </c>
      <c r="D9" s="83" t="str">
        <f t="shared" si="1"/>
        <v>08:05</v>
      </c>
    </row>
    <row r="10" spans="1:8">
      <c r="A10" s="78" t="s">
        <v>1589</v>
      </c>
      <c r="B10" s="133" t="s">
        <v>633</v>
      </c>
      <c r="C10" s="83" t="str">
        <f t="shared" si="0"/>
        <v xml:space="preserve">08:20 dnEx 5 (st. nr 1) </v>
      </c>
      <c r="D10" s="83" t="str">
        <f t="shared" si="1"/>
        <v>08:20</v>
      </c>
    </row>
    <row r="11" spans="1:8">
      <c r="A11" s="78" t="s">
        <v>1590</v>
      </c>
      <c r="B11" s="133" t="s">
        <v>633</v>
      </c>
      <c r="C11" s="83" t="str">
        <f t="shared" si="0"/>
        <v xml:space="preserve">08:35 dnEx 1 4 7 (st. nr 1) </v>
      </c>
      <c r="D11" s="83" t="str">
        <f t="shared" si="1"/>
        <v>08:35</v>
      </c>
    </row>
    <row r="12" spans="1:8">
      <c r="A12" s="80" t="s">
        <v>1281</v>
      </c>
      <c r="B12" s="100" t="s">
        <v>634</v>
      </c>
      <c r="C12" s="94" t="str">
        <f t="shared" si="0"/>
        <v xml:space="preserve">08:36 1-7 P (st. nr 11) </v>
      </c>
      <c r="D12" s="94" t="str">
        <f t="shared" si="1"/>
        <v>08:36</v>
      </c>
    </row>
    <row r="13" spans="1:8">
      <c r="A13" s="78" t="s">
        <v>831</v>
      </c>
      <c r="B13" s="133" t="s">
        <v>633</v>
      </c>
      <c r="C13" s="83" t="str">
        <f t="shared" si="0"/>
        <v xml:space="preserve">09:05 dnEx 2 (st. nr 1) </v>
      </c>
      <c r="D13" s="83" t="str">
        <f t="shared" si="1"/>
        <v>09:05</v>
      </c>
    </row>
    <row r="14" spans="1:8">
      <c r="A14" s="80" t="s">
        <v>1500</v>
      </c>
      <c r="B14" s="100" t="s">
        <v>96</v>
      </c>
      <c r="C14" s="94" t="str">
        <f t="shared" si="0"/>
        <v>10:00 1 4-7 P (st. nr 11)</v>
      </c>
      <c r="D14" s="94" t="str">
        <f t="shared" si="1"/>
        <v>10:00</v>
      </c>
    </row>
    <row r="15" spans="1:8">
      <c r="A15" s="78" t="s">
        <v>1591</v>
      </c>
      <c r="B15" s="133" t="s">
        <v>633</v>
      </c>
      <c r="C15" s="83" t="str">
        <f t="shared" si="0"/>
        <v xml:space="preserve">10:05 dEx 2 6 (st. nr 1) </v>
      </c>
      <c r="D15" s="83" t="str">
        <f t="shared" si="1"/>
        <v>10:05</v>
      </c>
    </row>
    <row r="16" spans="1:8">
      <c r="A16" s="78" t="s">
        <v>314</v>
      </c>
      <c r="B16" s="133" t="s">
        <v>633</v>
      </c>
      <c r="C16" s="83" t="str">
        <f t="shared" si="0"/>
        <v xml:space="preserve">10:35 dEx 7 (st. nr 1) </v>
      </c>
      <c r="D16" s="83" t="str">
        <f t="shared" si="1"/>
        <v>10:35</v>
      </c>
    </row>
    <row r="17" spans="1:4">
      <c r="A17" s="78" t="s">
        <v>1592</v>
      </c>
      <c r="B17" s="133" t="s">
        <v>633</v>
      </c>
      <c r="C17" s="83" t="str">
        <f t="shared" si="0"/>
        <v xml:space="preserve">11:05 aEx 5 (st. nr 1) </v>
      </c>
      <c r="D17" s="83" t="str">
        <f t="shared" si="1"/>
        <v>11:05</v>
      </c>
    </row>
    <row r="18" spans="1:4">
      <c r="A18" s="78" t="s">
        <v>1593</v>
      </c>
      <c r="B18" s="133" t="s">
        <v>633</v>
      </c>
      <c r="C18" s="83" t="str">
        <f t="shared" si="0"/>
        <v xml:space="preserve">11:35 aEx 1 3 7 (st. nr 1) </v>
      </c>
      <c r="D18" s="83" t="str">
        <f t="shared" si="1"/>
        <v>11:35</v>
      </c>
    </row>
    <row r="19" spans="1:4">
      <c r="A19" s="78" t="s">
        <v>1594</v>
      </c>
      <c r="B19" s="133" t="s">
        <v>633</v>
      </c>
      <c r="C19" s="83" t="str">
        <f t="shared" si="0"/>
        <v xml:space="preserve">12:05 aEx 6 (st. nr 1) </v>
      </c>
      <c r="D19" s="83" t="str">
        <f t="shared" si="1"/>
        <v>12:05</v>
      </c>
    </row>
    <row r="20" spans="1:4">
      <c r="A20" s="78" t="s">
        <v>1595</v>
      </c>
      <c r="B20" s="133" t="s">
        <v>633</v>
      </c>
      <c r="C20" s="83" t="str">
        <f t="shared" si="0"/>
        <v xml:space="preserve">13:35 anEx 2 (st. nr 1) </v>
      </c>
      <c r="D20" s="83" t="str">
        <f t="shared" si="1"/>
        <v>13:35</v>
      </c>
    </row>
    <row r="21" spans="1:4">
      <c r="A21" s="80" t="s">
        <v>1494</v>
      </c>
      <c r="B21" s="100" t="s">
        <v>634</v>
      </c>
      <c r="C21" s="94" t="str">
        <f t="shared" si="0"/>
        <v xml:space="preserve">14:15 5-7 P (st. nr 11) </v>
      </c>
      <c r="D21" s="94" t="str">
        <f t="shared" si="1"/>
        <v>14:15</v>
      </c>
    </row>
    <row r="22" spans="1:4">
      <c r="A22" s="78" t="s">
        <v>1596</v>
      </c>
      <c r="B22" s="133" t="s">
        <v>633</v>
      </c>
      <c r="C22" s="83" t="str">
        <f t="shared" si="0"/>
        <v xml:space="preserve">14:55 anEx 5 (st. nr 1) </v>
      </c>
      <c r="D22" s="83" t="str">
        <f t="shared" si="1"/>
        <v>14:55</v>
      </c>
    </row>
    <row r="23" spans="1:4">
      <c r="A23" s="78" t="s">
        <v>1597</v>
      </c>
      <c r="B23" s="133" t="s">
        <v>592</v>
      </c>
      <c r="C23" s="83" t="str">
        <f t="shared" si="0"/>
        <v>15:35 anEx 1 4 7 (st. nr 1)</v>
      </c>
      <c r="D23" s="83" t="str">
        <f t="shared" si="1"/>
        <v>15:35</v>
      </c>
    </row>
    <row r="24" spans="1:4">
      <c r="B24" s="297" t="s">
        <v>307</v>
      </c>
    </row>
    <row r="31" spans="1:4">
      <c r="C31" t="s">
        <v>307</v>
      </c>
    </row>
    <row r="38" ht="12.75" customHeight="1"/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sortState xmlns:xlrd2="http://schemas.microsoft.com/office/spreadsheetml/2017/richdata2" ref="A3:D21">
    <sortCondition ref="D3:D21"/>
  </sortState>
  <phoneticPr fontId="22" type="noConversion"/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6285E-DA88-426E-931E-BEF797A1C841}">
  <dimension ref="A1:H195"/>
  <sheetViews>
    <sheetView workbookViewId="0">
      <selection activeCell="A9" sqref="A9"/>
    </sheetView>
  </sheetViews>
  <sheetFormatPr defaultRowHeight="14.25"/>
  <cols>
    <col min="1" max="1" width="15.125" customWidth="1"/>
    <col min="2" max="2" width="13.125" customWidth="1"/>
    <col min="3" max="3" width="22.625" customWidth="1"/>
  </cols>
  <sheetData>
    <row r="1" spans="1:8" ht="15">
      <c r="A1" s="89" t="s">
        <v>343</v>
      </c>
      <c r="B1" s="1"/>
      <c r="C1" s="1"/>
      <c r="D1" s="1"/>
      <c r="E1" s="11"/>
      <c r="F1" s="57" t="s">
        <v>368</v>
      </c>
      <c r="G1" s="108"/>
      <c r="H1" s="57"/>
    </row>
    <row r="2" spans="1:8">
      <c r="A2" s="1"/>
      <c r="B2" s="1"/>
      <c r="C2" s="1"/>
      <c r="D2" s="1"/>
      <c r="F2" s="7" t="s">
        <v>1283</v>
      </c>
    </row>
    <row r="3" spans="1:8">
      <c r="A3" s="66" t="s">
        <v>1611</v>
      </c>
      <c r="B3" s="101" t="s">
        <v>936</v>
      </c>
      <c r="C3" s="59" t="str">
        <f>CONCATENATE(A3,B3)</f>
        <v>16:55 1-7 (st. nr 43)</v>
      </c>
      <c r="D3" s="59" t="str">
        <f>LEFT(C3,5)</f>
        <v>16:55</v>
      </c>
      <c r="E3" s="67"/>
      <c r="F3" s="7"/>
    </row>
    <row r="4" spans="1:8">
      <c r="A4" s="76" t="s">
        <v>1365</v>
      </c>
      <c r="B4" s="100" t="s">
        <v>373</v>
      </c>
      <c r="C4" s="94" t="str">
        <f>CONCATENATE(A4,B4)</f>
        <v>23:35 1-7&lt;&gt; (st. nr 42)</v>
      </c>
      <c r="D4" s="94" t="str">
        <f>LEFT(C4,5)</f>
        <v>23:35</v>
      </c>
      <c r="E4" s="7"/>
      <c r="F4" s="7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honeticPr fontId="22" type="noConversion"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197"/>
  <sheetViews>
    <sheetView workbookViewId="0">
      <selection activeCell="E11" sqref="E11"/>
    </sheetView>
  </sheetViews>
  <sheetFormatPr defaultRowHeight="14.25"/>
  <cols>
    <col min="1" max="1" width="13.625" customWidth="1"/>
    <col min="2" max="2" width="22.875" customWidth="1"/>
    <col min="3" max="3" width="21.875" customWidth="1"/>
    <col min="11" max="11" width="11.125" customWidth="1"/>
  </cols>
  <sheetData>
    <row r="1" spans="1:16" ht="15">
      <c r="A1" s="89" t="s">
        <v>352</v>
      </c>
      <c r="B1" s="89"/>
      <c r="C1" s="89"/>
      <c r="D1" s="1"/>
      <c r="E1" s="11"/>
      <c r="F1" s="126" t="s">
        <v>291</v>
      </c>
      <c r="G1" s="127"/>
      <c r="H1" s="128"/>
      <c r="I1" s="128"/>
      <c r="J1" s="128"/>
      <c r="K1" s="128"/>
      <c r="L1" s="128"/>
    </row>
    <row r="2" spans="1:16">
      <c r="A2" s="1"/>
      <c r="B2" s="1"/>
      <c r="C2" s="1"/>
      <c r="D2" s="1"/>
      <c r="F2" s="147" t="s">
        <v>433</v>
      </c>
      <c r="G2" s="71"/>
      <c r="H2" s="71"/>
      <c r="I2" s="71"/>
      <c r="J2" s="71"/>
      <c r="K2" s="71"/>
      <c r="L2" s="71"/>
    </row>
    <row r="3" spans="1:16" ht="15">
      <c r="A3" s="129" t="s">
        <v>1349</v>
      </c>
      <c r="B3" s="129" t="s">
        <v>578</v>
      </c>
      <c r="C3" s="130" t="str">
        <f t="shared" ref="C3:C18" si="0">_xlfn.CONCAT(A3,B3)</f>
        <v xml:space="preserve">06:45 LDV (st. nr 16) </v>
      </c>
      <c r="D3" s="130" t="str">
        <f t="shared" ref="D3:D18" si="1">LEFT(C3,5)</f>
        <v>06:45</v>
      </c>
      <c r="F3" s="283" t="s">
        <v>650</v>
      </c>
      <c r="G3" s="235"/>
      <c r="H3" s="235"/>
      <c r="I3" s="235"/>
      <c r="J3" s="235"/>
      <c r="K3" s="235"/>
      <c r="L3" s="284"/>
    </row>
    <row r="4" spans="1:16">
      <c r="A4" s="314" t="s">
        <v>763</v>
      </c>
      <c r="B4" s="144" t="s">
        <v>578</v>
      </c>
      <c r="C4" s="93" t="str">
        <f t="shared" si="0"/>
        <v xml:space="preserve">07:20 DLV (st. nr 16) </v>
      </c>
      <c r="D4" s="93" t="str">
        <f t="shared" si="1"/>
        <v>07:20</v>
      </c>
    </row>
    <row r="5" spans="1:16">
      <c r="A5" s="129" t="s">
        <v>1350</v>
      </c>
      <c r="B5" s="129" t="s">
        <v>651</v>
      </c>
      <c r="C5" s="130" t="str">
        <f t="shared" si="0"/>
        <v>07:40 LV (st. nr 16)</v>
      </c>
      <c r="D5" s="130" t="str">
        <f t="shared" si="1"/>
        <v>07:40</v>
      </c>
    </row>
    <row r="6" spans="1:16">
      <c r="A6" s="144" t="s">
        <v>764</v>
      </c>
      <c r="B6" s="144" t="s">
        <v>578</v>
      </c>
      <c r="C6" s="93" t="str">
        <f t="shared" si="0"/>
        <v xml:space="preserve">09:00 67LV (st. nr 16) </v>
      </c>
      <c r="D6" s="93" t="str">
        <f t="shared" si="1"/>
        <v>09:00</v>
      </c>
    </row>
    <row r="7" spans="1:16">
      <c r="A7" s="236" t="s">
        <v>1392</v>
      </c>
      <c r="B7" s="236" t="s">
        <v>578</v>
      </c>
      <c r="C7" s="234" t="str">
        <f t="shared" ref="C7" si="2">_xlfn.CONCAT(A7,B7)</f>
        <v xml:space="preserve">09:50 LD (st. nr 16) </v>
      </c>
      <c r="D7" s="234" t="str">
        <f t="shared" ref="D7" si="3">LEFT(C7,5)</f>
        <v>09:50</v>
      </c>
    </row>
    <row r="8" spans="1:16">
      <c r="A8" s="144" t="s">
        <v>765</v>
      </c>
      <c r="B8" s="144" t="s">
        <v>578</v>
      </c>
      <c r="C8" s="93" t="str">
        <f t="shared" si="0"/>
        <v xml:space="preserve">11:25 DLV (st. nr 16) </v>
      </c>
      <c r="D8" s="93" t="str">
        <f t="shared" si="1"/>
        <v>11:25</v>
      </c>
    </row>
    <row r="9" spans="1:16">
      <c r="A9" s="129" t="s">
        <v>1351</v>
      </c>
      <c r="B9" s="129" t="s">
        <v>578</v>
      </c>
      <c r="C9" s="130" t="str">
        <f t="shared" si="0"/>
        <v xml:space="preserve">12:00 LEV (st. nr 16) </v>
      </c>
      <c r="D9" s="130" t="str">
        <f t="shared" si="1"/>
        <v>12:00</v>
      </c>
    </row>
    <row r="10" spans="1:16">
      <c r="A10" s="129" t="s">
        <v>1352</v>
      </c>
      <c r="B10" s="129" t="s">
        <v>578</v>
      </c>
      <c r="C10" s="130" t="str">
        <f t="shared" si="0"/>
        <v xml:space="preserve">12:35 LDV (st. nr 16) </v>
      </c>
      <c r="D10" s="130" t="str">
        <f t="shared" si="1"/>
        <v>12:35</v>
      </c>
    </row>
    <row r="11" spans="1:16">
      <c r="A11" s="236" t="s">
        <v>1539</v>
      </c>
      <c r="B11" s="236" t="s">
        <v>578</v>
      </c>
      <c r="C11" s="234" t="str">
        <f t="shared" si="0"/>
        <v xml:space="preserve">13:15 L6* (st. nr 16) </v>
      </c>
      <c r="D11" s="234" t="str">
        <f t="shared" si="1"/>
        <v>13:15</v>
      </c>
    </row>
    <row r="12" spans="1:16">
      <c r="A12" s="129" t="s">
        <v>1353</v>
      </c>
      <c r="B12" s="129" t="s">
        <v>578</v>
      </c>
      <c r="C12" s="130" t="str">
        <f t="shared" si="0"/>
        <v xml:space="preserve">13:35 LDV (st. nr 16) </v>
      </c>
      <c r="D12" s="130" t="str">
        <f t="shared" si="1"/>
        <v>13:35</v>
      </c>
    </row>
    <row r="13" spans="1:16">
      <c r="A13" s="236" t="s">
        <v>1540</v>
      </c>
      <c r="B13" s="236" t="s">
        <v>578</v>
      </c>
      <c r="C13" s="234" t="str">
        <f t="shared" si="0"/>
        <v xml:space="preserve">13:50 L6* (st. nr 16) </v>
      </c>
      <c r="D13" s="234" t="str">
        <f t="shared" si="1"/>
        <v>13:50</v>
      </c>
      <c r="E13" t="s">
        <v>1142</v>
      </c>
    </row>
    <row r="14" spans="1:16">
      <c r="A14" s="129" t="s">
        <v>1354</v>
      </c>
      <c r="B14" s="129" t="s">
        <v>578</v>
      </c>
      <c r="C14" s="130" t="str">
        <f t="shared" si="0"/>
        <v xml:space="preserve">14:15 LV (st. nr 16) </v>
      </c>
      <c r="D14" s="130" t="str">
        <f t="shared" si="1"/>
        <v>14:15</v>
      </c>
    </row>
    <row r="15" spans="1:16">
      <c r="A15" s="144" t="s">
        <v>931</v>
      </c>
      <c r="B15" s="144" t="s">
        <v>578</v>
      </c>
      <c r="C15" s="93" t="str">
        <f t="shared" si="0"/>
        <v xml:space="preserve">15:20 LV (st. nr 16) </v>
      </c>
      <c r="D15" s="93" t="str">
        <f t="shared" si="1"/>
        <v>15:20</v>
      </c>
      <c r="I15" s="58"/>
      <c r="J15" s="58"/>
      <c r="K15" s="58"/>
      <c r="L15" s="58"/>
      <c r="M15" s="58"/>
      <c r="N15" s="58"/>
      <c r="O15" s="58"/>
      <c r="P15" s="58"/>
    </row>
    <row r="16" spans="1:16">
      <c r="A16" s="144" t="s">
        <v>766</v>
      </c>
      <c r="B16" s="144" t="s">
        <v>578</v>
      </c>
      <c r="C16" s="93" t="str">
        <f t="shared" si="0"/>
        <v xml:space="preserve">16:10 DLV (st. nr 16) </v>
      </c>
      <c r="D16" s="93" t="str">
        <f t="shared" si="1"/>
        <v>16:10</v>
      </c>
      <c r="I16" s="58"/>
      <c r="J16" s="58"/>
      <c r="K16" s="58"/>
      <c r="L16" s="58"/>
      <c r="M16" s="58"/>
      <c r="N16" s="58"/>
      <c r="O16" s="58"/>
      <c r="P16" s="58"/>
    </row>
    <row r="17" spans="1:16">
      <c r="A17" s="129" t="s">
        <v>1355</v>
      </c>
      <c r="B17" s="129" t="s">
        <v>578</v>
      </c>
      <c r="C17" s="130" t="str">
        <f t="shared" si="0"/>
        <v xml:space="preserve">17:00 LV (st. nr 16) </v>
      </c>
      <c r="D17" s="130" t="str">
        <f t="shared" si="1"/>
        <v>17:00</v>
      </c>
      <c r="I17" s="58"/>
      <c r="J17" s="70"/>
      <c r="K17" s="58"/>
      <c r="L17" s="58"/>
      <c r="M17" s="58"/>
      <c r="N17" s="58"/>
      <c r="O17" s="58"/>
      <c r="P17" s="58"/>
    </row>
    <row r="18" spans="1:16">
      <c r="A18" s="236" t="s">
        <v>1391</v>
      </c>
      <c r="B18" s="236" t="s">
        <v>578</v>
      </c>
      <c r="C18" s="234" t="str">
        <f t="shared" si="0"/>
        <v xml:space="preserve">17:55 LD (st. nr 16) </v>
      </c>
      <c r="D18" s="234" t="str">
        <f t="shared" si="1"/>
        <v>17:55</v>
      </c>
      <c r="I18" s="58"/>
      <c r="J18" s="58"/>
      <c r="K18" s="58"/>
      <c r="L18" s="58"/>
      <c r="M18" s="58"/>
      <c r="N18" s="58"/>
      <c r="O18" s="58"/>
      <c r="P18" s="58"/>
    </row>
    <row r="19" spans="1:16">
      <c r="I19" s="58"/>
      <c r="J19" s="58"/>
      <c r="K19" s="58"/>
      <c r="L19" s="58"/>
      <c r="M19" s="58"/>
      <c r="N19" s="58"/>
      <c r="O19" s="58"/>
      <c r="P19" s="58"/>
    </row>
    <row r="20" spans="1:16">
      <c r="H20" t="s">
        <v>307</v>
      </c>
    </row>
    <row r="196" spans="1:3">
      <c r="A196" t="s">
        <v>1270</v>
      </c>
      <c r="B196" t="s">
        <v>1271</v>
      </c>
      <c r="C196" t="e">
        <v>#REF!</v>
      </c>
    </row>
    <row r="197" spans="1:3" ht="15">
      <c r="A197" s="38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195"/>
  <sheetViews>
    <sheetView workbookViewId="0">
      <selection activeCell="G31" sqref="G31"/>
    </sheetView>
  </sheetViews>
  <sheetFormatPr defaultRowHeight="14.25"/>
  <cols>
    <col min="1" max="1" width="12.125" customWidth="1"/>
    <col min="2" max="2" width="11.375" customWidth="1"/>
    <col min="3" max="3" width="19.875" customWidth="1"/>
    <col min="11" max="11" width="10.875" customWidth="1"/>
  </cols>
  <sheetData>
    <row r="1" spans="1:11" ht="15">
      <c r="A1" s="89" t="s">
        <v>299</v>
      </c>
      <c r="B1" s="1"/>
      <c r="C1" s="1"/>
      <c r="D1" s="1"/>
      <c r="E1" s="11"/>
      <c r="F1" s="126" t="s">
        <v>291</v>
      </c>
      <c r="G1" s="127"/>
      <c r="H1" s="128"/>
      <c r="I1" s="128"/>
      <c r="J1" s="128"/>
      <c r="K1" s="128"/>
    </row>
    <row r="2" spans="1:11">
      <c r="A2" s="1"/>
      <c r="B2" s="1"/>
      <c r="C2" s="1"/>
      <c r="D2" s="1"/>
      <c r="F2" s="7"/>
    </row>
    <row r="3" spans="1:11">
      <c r="A3" s="129" t="s">
        <v>300</v>
      </c>
      <c r="B3" s="129" t="s">
        <v>578</v>
      </c>
      <c r="C3" s="130" t="str">
        <f>CONCATENATE(A3,B3)</f>
        <v xml:space="preserve">10:15 ELV (st. nr 16) </v>
      </c>
      <c r="D3" s="130" t="str">
        <f>LEFT(C3,5)</f>
        <v>10:15</v>
      </c>
      <c r="E3" s="67"/>
      <c r="F3" s="7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89BE6-BC99-4C38-B82E-9656FE691621}">
  <dimension ref="A1:K195"/>
  <sheetViews>
    <sheetView workbookViewId="0">
      <selection activeCell="F1" sqref="F1"/>
    </sheetView>
  </sheetViews>
  <sheetFormatPr defaultRowHeight="14.25"/>
  <cols>
    <col min="1" max="1" width="10.125" customWidth="1"/>
    <col min="2" max="2" width="12.875" customWidth="1"/>
    <col min="3" max="3" width="20.125" customWidth="1"/>
    <col min="4" max="4" width="11.375" customWidth="1"/>
    <col min="5" max="5" width="17.375" customWidth="1"/>
  </cols>
  <sheetData>
    <row r="1" spans="1:11" ht="15">
      <c r="A1" s="89" t="s">
        <v>561</v>
      </c>
      <c r="B1" s="1"/>
      <c r="C1" s="1"/>
      <c r="D1" s="1"/>
      <c r="E1" s="11"/>
      <c r="F1" s="126" t="s">
        <v>562</v>
      </c>
      <c r="G1" s="127"/>
      <c r="H1" s="128"/>
      <c r="I1" s="128"/>
      <c r="J1" s="128"/>
      <c r="K1" s="128"/>
    </row>
    <row r="2" spans="1:11">
      <c r="A2" s="1"/>
      <c r="B2" s="1"/>
      <c r="C2" s="1"/>
      <c r="D2" s="1"/>
      <c r="F2" s="7" t="s">
        <v>605</v>
      </c>
    </row>
    <row r="3" spans="1:11">
      <c r="A3" s="322" t="s">
        <v>882</v>
      </c>
      <c r="B3" s="66" t="s">
        <v>608</v>
      </c>
      <c r="C3" s="59" t="str">
        <f t="shared" ref="C3:C32" si="0">CONCATENATE(A3,B3)</f>
        <v>05:45 Dd (st. nr 4)</v>
      </c>
      <c r="D3" s="59" t="str">
        <f t="shared" ref="D3:D32" si="1">LEFT(C3,5)</f>
        <v>05:45</v>
      </c>
      <c r="E3" s="67" t="s">
        <v>746</v>
      </c>
      <c r="F3" s="7"/>
    </row>
    <row r="4" spans="1:11" ht="15" customHeight="1">
      <c r="A4" s="313" t="s">
        <v>186</v>
      </c>
      <c r="B4" s="129" t="s">
        <v>720</v>
      </c>
      <c r="C4" s="130" t="str">
        <f t="shared" si="0"/>
        <v>06:00 D (st. nr 28)</v>
      </c>
      <c r="D4" s="130" t="str">
        <f t="shared" si="1"/>
        <v>06:00</v>
      </c>
      <c r="E4" s="67" t="s">
        <v>746</v>
      </c>
    </row>
    <row r="5" spans="1:11">
      <c r="A5" s="66" t="s">
        <v>870</v>
      </c>
      <c r="B5" s="66" t="s">
        <v>608</v>
      </c>
      <c r="C5" s="59" t="str">
        <f t="shared" si="0"/>
        <v>06:40 Dd (st. nr 4)</v>
      </c>
      <c r="D5" s="59" t="str">
        <f t="shared" si="1"/>
        <v>06:40</v>
      </c>
    </row>
    <row r="6" spans="1:11">
      <c r="A6" s="313" t="s">
        <v>563</v>
      </c>
      <c r="B6" s="129" t="s">
        <v>720</v>
      </c>
      <c r="C6" s="130" t="str">
        <f t="shared" si="0"/>
        <v>06:55 Dmf (st. nr 28)</v>
      </c>
      <c r="D6" s="130" t="str">
        <f t="shared" si="1"/>
        <v>06:55</v>
      </c>
      <c r="E6" s="67" t="s">
        <v>746</v>
      </c>
    </row>
    <row r="7" spans="1:11">
      <c r="A7" s="322" t="s">
        <v>871</v>
      </c>
      <c r="B7" s="66" t="s">
        <v>720</v>
      </c>
      <c r="C7" s="59" t="str">
        <f t="shared" si="0"/>
        <v>07:15 Dd (st. nr 28)</v>
      </c>
      <c r="D7" s="59" t="str">
        <f t="shared" si="1"/>
        <v>07:15</v>
      </c>
      <c r="E7" s="67" t="s">
        <v>746</v>
      </c>
    </row>
    <row r="8" spans="1:11">
      <c r="A8" s="313" t="s">
        <v>277</v>
      </c>
      <c r="B8" s="129" t="s">
        <v>720</v>
      </c>
      <c r="C8" s="130" t="str">
        <f t="shared" si="0"/>
        <v>07:40 D (st. nr 28)</v>
      </c>
      <c r="D8" s="130" t="str">
        <f t="shared" si="1"/>
        <v>07:40</v>
      </c>
      <c r="E8" s="67" t="s">
        <v>746</v>
      </c>
    </row>
    <row r="9" spans="1:11">
      <c r="A9" s="66" t="s">
        <v>860</v>
      </c>
      <c r="B9" s="66" t="s">
        <v>703</v>
      </c>
      <c r="C9" s="59" t="str">
        <f t="shared" si="0"/>
        <v>07:55 Dd (st. nr 3)</v>
      </c>
      <c r="D9" s="59" t="str">
        <f t="shared" si="1"/>
        <v>07:55</v>
      </c>
    </row>
    <row r="10" spans="1:11">
      <c r="A10" s="313" t="s">
        <v>564</v>
      </c>
      <c r="B10" s="129" t="s">
        <v>720</v>
      </c>
      <c r="C10" s="130" t="str">
        <f t="shared" si="0"/>
        <v>08:10 Dm (st. nr 28)</v>
      </c>
      <c r="D10" s="130" t="str">
        <f t="shared" si="1"/>
        <v>08:10</v>
      </c>
      <c r="E10" s="67" t="s">
        <v>746</v>
      </c>
    </row>
    <row r="11" spans="1:11">
      <c r="A11" s="313" t="s">
        <v>638</v>
      </c>
      <c r="B11" s="129" t="s">
        <v>720</v>
      </c>
      <c r="C11" s="130" t="str">
        <f t="shared" si="0"/>
        <v>08:40 E* (st. nr 28)</v>
      </c>
      <c r="D11" s="130" t="str">
        <f t="shared" si="1"/>
        <v>08:40</v>
      </c>
      <c r="E11" s="67" t="s">
        <v>746</v>
      </c>
    </row>
    <row r="12" spans="1:11">
      <c r="A12" s="66" t="s">
        <v>872</v>
      </c>
      <c r="B12" s="66" t="s">
        <v>703</v>
      </c>
      <c r="C12" s="59" t="str">
        <f t="shared" ref="C12" si="2">CONCATENATE(A12,B12)</f>
        <v>09:00 Dd (st. nr 3)</v>
      </c>
      <c r="D12" s="59" t="str">
        <f t="shared" ref="D12" si="3">LEFT(C12,5)</f>
        <v>09:00</v>
      </c>
    </row>
    <row r="13" spans="1:11">
      <c r="A13" s="322" t="s">
        <v>873</v>
      </c>
      <c r="B13" s="66" t="s">
        <v>608</v>
      </c>
      <c r="C13" s="59" t="str">
        <f t="shared" si="0"/>
        <v>09:15 Dd (st. nr 4)</v>
      </c>
      <c r="D13" s="59" t="str">
        <f t="shared" si="1"/>
        <v>09:15</v>
      </c>
      <c r="E13" s="67" t="s">
        <v>746</v>
      </c>
    </row>
    <row r="14" spans="1:11">
      <c r="A14" s="313" t="s">
        <v>565</v>
      </c>
      <c r="B14" s="129" t="s">
        <v>720</v>
      </c>
      <c r="C14" s="130" t="str">
        <f t="shared" si="0"/>
        <v>09:30 Dmf (st. nr 28)</v>
      </c>
      <c r="D14" s="130" t="str">
        <f t="shared" si="1"/>
        <v>09:30</v>
      </c>
      <c r="E14" s="67" t="s">
        <v>746</v>
      </c>
    </row>
    <row r="15" spans="1:11">
      <c r="A15" s="66" t="s">
        <v>874</v>
      </c>
      <c r="B15" s="66" t="s">
        <v>608</v>
      </c>
      <c r="C15" s="59" t="str">
        <f t="shared" si="0"/>
        <v>09:50 Dd (st. nr 4)</v>
      </c>
      <c r="D15" s="59" t="str">
        <f t="shared" si="1"/>
        <v>09:50</v>
      </c>
    </row>
    <row r="16" spans="1:11">
      <c r="A16" s="313" t="s">
        <v>566</v>
      </c>
      <c r="B16" s="129" t="s">
        <v>720</v>
      </c>
      <c r="C16" s="130" t="str">
        <f t="shared" si="0"/>
        <v>10:15 D (st. nr 28)</v>
      </c>
      <c r="D16" s="130" t="str">
        <f t="shared" si="1"/>
        <v>10:15</v>
      </c>
      <c r="E16" s="67" t="s">
        <v>746</v>
      </c>
    </row>
    <row r="17" spans="1:5">
      <c r="A17" s="313" t="s">
        <v>639</v>
      </c>
      <c r="B17" s="129" t="s">
        <v>720</v>
      </c>
      <c r="C17" s="130" t="str">
        <f t="shared" si="0"/>
        <v>11:30 E* (st. nr 28)</v>
      </c>
      <c r="D17" s="130" t="str">
        <f t="shared" si="1"/>
        <v>11:30</v>
      </c>
      <c r="E17" s="67" t="s">
        <v>746</v>
      </c>
    </row>
    <row r="18" spans="1:5">
      <c r="A18" s="66" t="s">
        <v>875</v>
      </c>
      <c r="B18" s="66" t="s">
        <v>608</v>
      </c>
      <c r="C18" s="59" t="str">
        <f t="shared" si="0"/>
        <v>12:05 Dd (st. nr 4)</v>
      </c>
      <c r="D18" s="59" t="str">
        <f t="shared" si="1"/>
        <v>12:05</v>
      </c>
    </row>
    <row r="19" spans="1:5">
      <c r="A19" s="322" t="s">
        <v>876</v>
      </c>
      <c r="B19" s="66" t="s">
        <v>608</v>
      </c>
      <c r="C19" s="59" t="str">
        <f t="shared" ref="C19" si="4">CONCATENATE(A19,B19)</f>
        <v>12:45 Dd (st. nr 4)</v>
      </c>
      <c r="D19" s="59" t="str">
        <f t="shared" ref="D19" si="5">LEFT(C19,5)</f>
        <v>12:45</v>
      </c>
      <c r="E19" s="67" t="s">
        <v>746</v>
      </c>
    </row>
    <row r="20" spans="1:5">
      <c r="A20" s="313" t="s">
        <v>567</v>
      </c>
      <c r="B20" s="129" t="s">
        <v>720</v>
      </c>
      <c r="C20" s="130" t="str">
        <f t="shared" si="0"/>
        <v>12:20 Dm (st. nr 28)</v>
      </c>
      <c r="D20" s="130" t="str">
        <f t="shared" si="1"/>
        <v>12:20</v>
      </c>
      <c r="E20" s="67" t="s">
        <v>746</v>
      </c>
    </row>
    <row r="21" spans="1:5">
      <c r="A21" s="313" t="s">
        <v>369</v>
      </c>
      <c r="B21" s="129" t="s">
        <v>720</v>
      </c>
      <c r="C21" s="130" t="str">
        <f t="shared" si="0"/>
        <v>13:00 D (st. nr 28)</v>
      </c>
      <c r="D21" s="130" t="str">
        <f t="shared" si="1"/>
        <v>13:00</v>
      </c>
      <c r="E21" s="67" t="s">
        <v>746</v>
      </c>
    </row>
    <row r="22" spans="1:5">
      <c r="A22" s="66" t="s">
        <v>877</v>
      </c>
      <c r="B22" s="66" t="s">
        <v>608</v>
      </c>
      <c r="C22" s="59" t="str">
        <f t="shared" si="0"/>
        <v>13:15 Dd (st. nr 4)</v>
      </c>
      <c r="D22" s="59" t="str">
        <f t="shared" si="1"/>
        <v>13:15</v>
      </c>
    </row>
    <row r="23" spans="1:5">
      <c r="A23" s="313" t="s">
        <v>568</v>
      </c>
      <c r="B23" s="129" t="s">
        <v>720</v>
      </c>
      <c r="C23" s="130" t="str">
        <f t="shared" si="0"/>
        <v>13:30 Dm (st. nr 28)</v>
      </c>
      <c r="D23" s="130" t="str">
        <f t="shared" si="1"/>
        <v>13:30</v>
      </c>
      <c r="E23" s="67" t="s">
        <v>746</v>
      </c>
    </row>
    <row r="24" spans="1:5">
      <c r="A24" s="313" t="s">
        <v>569</v>
      </c>
      <c r="B24" s="129" t="s">
        <v>720</v>
      </c>
      <c r="C24" s="130" t="str">
        <f t="shared" si="0"/>
        <v>14:00 Dmf (st. nr 28)</v>
      </c>
      <c r="D24" s="130" t="str">
        <f t="shared" si="1"/>
        <v>14:00</v>
      </c>
      <c r="E24" s="67" t="s">
        <v>746</v>
      </c>
    </row>
    <row r="25" spans="1:5">
      <c r="A25" s="66" t="s">
        <v>878</v>
      </c>
      <c r="B25" s="66" t="s">
        <v>608</v>
      </c>
      <c r="C25" s="59" t="str">
        <f t="shared" si="0"/>
        <v>14:25 Dd (st. nr 4)</v>
      </c>
      <c r="D25" s="59" t="str">
        <f t="shared" si="1"/>
        <v>14:25</v>
      </c>
    </row>
    <row r="26" spans="1:5">
      <c r="A26" s="313" t="s">
        <v>640</v>
      </c>
      <c r="B26" s="129" t="s">
        <v>720</v>
      </c>
      <c r="C26" s="130" t="str">
        <f t="shared" si="0"/>
        <v>14:40 E* (st. nr 28)</v>
      </c>
      <c r="D26" s="130" t="str">
        <f t="shared" si="1"/>
        <v>14:40</v>
      </c>
      <c r="E26" s="67" t="s">
        <v>746</v>
      </c>
    </row>
    <row r="27" spans="1:5">
      <c r="A27" s="313" t="s">
        <v>570</v>
      </c>
      <c r="B27" s="129" t="s">
        <v>720</v>
      </c>
      <c r="C27" s="130" t="str">
        <f t="shared" si="0"/>
        <v>15:20 Dmf (st. nr 28)</v>
      </c>
      <c r="D27" s="130" t="str">
        <f t="shared" si="1"/>
        <v>15:20</v>
      </c>
      <c r="E27" s="67" t="s">
        <v>746</v>
      </c>
    </row>
    <row r="28" spans="1:5">
      <c r="A28" s="66" t="s">
        <v>879</v>
      </c>
      <c r="B28" s="66" t="s">
        <v>608</v>
      </c>
      <c r="C28" s="59" t="str">
        <f t="shared" si="0"/>
        <v>15:45 Dd (st. nr 4)</v>
      </c>
      <c r="D28" s="59" t="str">
        <f t="shared" si="1"/>
        <v>15:45</v>
      </c>
    </row>
    <row r="29" spans="1:5">
      <c r="A29" s="313" t="s">
        <v>387</v>
      </c>
      <c r="B29" s="129" t="s">
        <v>720</v>
      </c>
      <c r="C29" s="130" t="str">
        <f t="shared" si="0"/>
        <v>16:00 D (st. nr 28)</v>
      </c>
      <c r="D29" s="130" t="str">
        <f t="shared" si="1"/>
        <v>16:00</v>
      </c>
      <c r="E29" s="67" t="s">
        <v>746</v>
      </c>
    </row>
    <row r="30" spans="1:5">
      <c r="A30" s="322" t="s">
        <v>880</v>
      </c>
      <c r="B30" s="66" t="s">
        <v>720</v>
      </c>
      <c r="C30" s="59" t="str">
        <f t="shared" ref="C30" si="6">CONCATENATE(A30,B30)</f>
        <v>16:30 Dd (st. nr 28)</v>
      </c>
      <c r="D30" s="59" t="str">
        <f t="shared" ref="D30" si="7">LEFT(C30,5)</f>
        <v>16:30</v>
      </c>
      <c r="E30" s="67" t="s">
        <v>746</v>
      </c>
    </row>
    <row r="31" spans="1:5">
      <c r="A31" s="322" t="s">
        <v>881</v>
      </c>
      <c r="B31" s="66" t="s">
        <v>720</v>
      </c>
      <c r="C31" s="59" t="str">
        <f t="shared" si="0"/>
        <v>17:10 Dd (st. nr 28)</v>
      </c>
      <c r="D31" s="59" t="str">
        <f t="shared" si="1"/>
        <v>17:10</v>
      </c>
      <c r="E31" s="67" t="s">
        <v>746</v>
      </c>
    </row>
    <row r="32" spans="1:5">
      <c r="A32" s="313" t="s">
        <v>418</v>
      </c>
      <c r="B32" s="129" t="s">
        <v>720</v>
      </c>
      <c r="C32" s="130" t="str">
        <f t="shared" si="0"/>
        <v>17:25 Dm (st. nr 28)</v>
      </c>
      <c r="D32" s="130" t="str">
        <f t="shared" si="1"/>
        <v>17:25</v>
      </c>
      <c r="E32" s="67" t="s">
        <v>746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sortState xmlns:xlrd2="http://schemas.microsoft.com/office/spreadsheetml/2017/richdata2" ref="A3:D32">
    <sortCondition ref="D3:D3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65029-6558-4892-B281-7A500DB7F9A0}">
  <dimension ref="A1:F195"/>
  <sheetViews>
    <sheetView workbookViewId="0">
      <selection activeCell="B190" sqref="B190:B193"/>
    </sheetView>
  </sheetViews>
  <sheetFormatPr defaultRowHeight="14.25"/>
  <cols>
    <col min="1" max="2" width="11" customWidth="1"/>
    <col min="3" max="3" width="19.125" customWidth="1"/>
  </cols>
  <sheetData>
    <row r="1" spans="1:6" ht="15">
      <c r="A1" s="89" t="s">
        <v>1163</v>
      </c>
      <c r="B1" s="1"/>
      <c r="C1" s="1"/>
      <c r="D1" s="1"/>
      <c r="E1" s="11"/>
      <c r="F1" s="62" t="s">
        <v>1166</v>
      </c>
    </row>
    <row r="2" spans="1:6">
      <c r="A2" s="1"/>
      <c r="B2" s="1"/>
      <c r="C2" s="1"/>
      <c r="D2" s="1"/>
      <c r="F2" s="62"/>
    </row>
    <row r="3" spans="1:6">
      <c r="A3" s="66" t="s">
        <v>1164</v>
      </c>
      <c r="B3" s="66" t="s">
        <v>1165</v>
      </c>
      <c r="C3" s="59" t="str">
        <f>CONCATENATE(A3,B3)</f>
        <v xml:space="preserve">07:20 D (st. nr 30) </v>
      </c>
      <c r="D3" s="59" t="str">
        <f>LEFT(C3,5)</f>
        <v>07:20</v>
      </c>
    </row>
    <row r="4" spans="1:6">
      <c r="A4" s="66" t="s">
        <v>1177</v>
      </c>
      <c r="B4" s="66" t="s">
        <v>1165</v>
      </c>
      <c r="C4" s="59" t="str">
        <f>CONCATENATE(A4,B4)</f>
        <v xml:space="preserve">08:05 67*** (st. nr 30) </v>
      </c>
      <c r="D4" s="59" t="str">
        <f>LEFT(C4,5)</f>
        <v>08:05</v>
      </c>
    </row>
    <row r="5" spans="1:6">
      <c r="A5" s="66" t="s">
        <v>1178</v>
      </c>
      <c r="B5" s="66" t="s">
        <v>1165</v>
      </c>
      <c r="C5" s="59" t="str">
        <f>CONCATENATE(A5,B5)</f>
        <v xml:space="preserve">12:45 E7 (st. nr 30) </v>
      </c>
      <c r="D5" s="59" t="str">
        <f>LEFT(C5,5)</f>
        <v>12:45</v>
      </c>
    </row>
    <row r="6" spans="1:6">
      <c r="A6" s="66" t="s">
        <v>1179</v>
      </c>
      <c r="B6" s="66" t="s">
        <v>1165</v>
      </c>
      <c r="C6" s="59" t="str">
        <f t="shared" ref="C6" si="0">CONCATENATE(A6,B6)</f>
        <v xml:space="preserve">16:00 E7 (st. nr 30) </v>
      </c>
      <c r="D6" s="59" t="str">
        <f t="shared" ref="D6" si="1">LEFT(C6,5)</f>
        <v>16:00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1B0FE-2514-465F-BE16-1C68A3F8B1A7}">
  <dimension ref="A1:G195"/>
  <sheetViews>
    <sheetView workbookViewId="0">
      <selection activeCell="G31" sqref="G31"/>
    </sheetView>
  </sheetViews>
  <sheetFormatPr defaultRowHeight="14.25"/>
  <cols>
    <col min="1" max="1" width="17.75" customWidth="1"/>
    <col min="2" max="2" width="13.625" customWidth="1"/>
    <col min="3" max="3" width="18.25" customWidth="1"/>
  </cols>
  <sheetData>
    <row r="1" spans="1:7" ht="15">
      <c r="A1" s="89" t="s">
        <v>718</v>
      </c>
      <c r="B1" s="1"/>
      <c r="C1" s="1"/>
      <c r="D1" s="1"/>
      <c r="E1" s="11"/>
      <c r="G1" s="7" t="s">
        <v>248</v>
      </c>
    </row>
    <row r="2" spans="1:7">
      <c r="A2" s="1"/>
      <c r="B2" s="1"/>
      <c r="C2" s="1"/>
      <c r="D2" s="1"/>
      <c r="F2" s="7"/>
    </row>
    <row r="3" spans="1:7">
      <c r="A3" s="66" t="s">
        <v>859</v>
      </c>
      <c r="B3" s="66" t="s">
        <v>608</v>
      </c>
      <c r="C3" s="59" t="str">
        <f t="shared" ref="C3:C18" si="0">CONCATENATE(A3,B3)</f>
        <v>06:07 Dd (st. nr 4)</v>
      </c>
      <c r="D3" s="59" t="str">
        <f t="shared" ref="D3:D18" si="1">LEFT(C3,5)</f>
        <v>06:07</v>
      </c>
      <c r="E3" s="67"/>
      <c r="F3" s="7"/>
    </row>
    <row r="4" spans="1:7">
      <c r="A4" s="88" t="s">
        <v>736</v>
      </c>
      <c r="B4" s="66" t="s">
        <v>608</v>
      </c>
      <c r="C4" s="59" t="str">
        <f t="shared" si="0"/>
        <v>07:05 D6d (st. nr 4)</v>
      </c>
      <c r="D4" s="59" t="str">
        <f t="shared" si="1"/>
        <v>07:05</v>
      </c>
      <c r="E4" s="7"/>
      <c r="F4" s="7"/>
    </row>
    <row r="5" spans="1:7">
      <c r="A5" s="88" t="s">
        <v>860</v>
      </c>
      <c r="B5" s="66" t="s">
        <v>608</v>
      </c>
      <c r="C5" s="59" t="str">
        <f t="shared" si="0"/>
        <v>07:55 Dd (st. nr 4)</v>
      </c>
      <c r="D5" s="59" t="str">
        <f t="shared" si="1"/>
        <v>07:55</v>
      </c>
    </row>
    <row r="6" spans="1:7">
      <c r="A6" s="88" t="s">
        <v>737</v>
      </c>
      <c r="B6" s="66" t="s">
        <v>608</v>
      </c>
      <c r="C6" s="59" t="str">
        <f t="shared" si="0"/>
        <v>08:58 Dd (st. nr 4)</v>
      </c>
      <c r="D6" s="59" t="str">
        <f t="shared" si="1"/>
        <v>08:58</v>
      </c>
    </row>
    <row r="7" spans="1:7">
      <c r="A7" s="88" t="s">
        <v>1256</v>
      </c>
      <c r="B7" s="66" t="s">
        <v>608</v>
      </c>
      <c r="C7" s="59" t="str">
        <f t="shared" si="0"/>
        <v>09:15 d6 (st. nr 4)</v>
      </c>
      <c r="D7" s="59" t="str">
        <f t="shared" si="1"/>
        <v>09:15</v>
      </c>
    </row>
    <row r="8" spans="1:7">
      <c r="A8" s="88" t="s">
        <v>861</v>
      </c>
      <c r="B8" s="66" t="s">
        <v>608</v>
      </c>
      <c r="C8" s="59" t="str">
        <f t="shared" si="0"/>
        <v>10:10 Dd (st. nr 4)</v>
      </c>
      <c r="D8" s="59" t="str">
        <f t="shared" si="1"/>
        <v>10:10</v>
      </c>
    </row>
    <row r="9" spans="1:7">
      <c r="A9" s="88" t="s">
        <v>862</v>
      </c>
      <c r="B9" s="66" t="s">
        <v>608</v>
      </c>
      <c r="C9" s="59" t="str">
        <f t="shared" si="0"/>
        <v>11:45 D6d (st. nr 4)</v>
      </c>
      <c r="D9" s="59" t="str">
        <f t="shared" si="1"/>
        <v>11:45</v>
      </c>
    </row>
    <row r="10" spans="1:7">
      <c r="A10" s="88" t="s">
        <v>1257</v>
      </c>
      <c r="B10" s="66" t="s">
        <v>608</v>
      </c>
      <c r="C10" s="59" t="str">
        <f t="shared" si="0"/>
        <v>13:00 D6d (st. nr 4)</v>
      </c>
      <c r="D10" s="59" t="str">
        <f t="shared" si="1"/>
        <v>13:00</v>
      </c>
    </row>
    <row r="11" spans="1:7">
      <c r="A11" s="88" t="s">
        <v>738</v>
      </c>
      <c r="B11" s="66" t="s">
        <v>608</v>
      </c>
      <c r="C11" s="59" t="str">
        <f t="shared" si="0"/>
        <v>13:55 Dd (st. nr 4)</v>
      </c>
      <c r="D11" s="59" t="str">
        <f t="shared" si="1"/>
        <v>13:55</v>
      </c>
    </row>
    <row r="12" spans="1:7">
      <c r="A12" s="88" t="s">
        <v>863</v>
      </c>
      <c r="B12" s="66" t="s">
        <v>608</v>
      </c>
      <c r="C12" s="59" t="str">
        <f t="shared" si="0"/>
        <v>14:50 D6d (st. nr 4)</v>
      </c>
      <c r="D12" s="59" t="str">
        <f t="shared" si="1"/>
        <v>14:50</v>
      </c>
    </row>
    <row r="13" spans="1:7">
      <c r="A13" s="88" t="s">
        <v>739</v>
      </c>
      <c r="B13" s="66" t="s">
        <v>608</v>
      </c>
      <c r="C13" s="59" t="str">
        <f t="shared" si="0"/>
        <v>15:25 Dd (st. nr 4)</v>
      </c>
      <c r="D13" s="59" t="str">
        <f t="shared" si="1"/>
        <v>15:25</v>
      </c>
    </row>
    <row r="14" spans="1:7">
      <c r="A14" s="88" t="s">
        <v>864</v>
      </c>
      <c r="B14" s="66" t="s">
        <v>608</v>
      </c>
      <c r="C14" s="59" t="str">
        <f t="shared" si="0"/>
        <v>15:55 Dd (st. nr 4)</v>
      </c>
      <c r="D14" s="59" t="str">
        <f t="shared" si="1"/>
        <v>15:55</v>
      </c>
    </row>
    <row r="15" spans="1:7">
      <c r="A15" s="88" t="s">
        <v>865</v>
      </c>
      <c r="B15" s="66" t="s">
        <v>608</v>
      </c>
      <c r="C15" s="59" t="str">
        <f t="shared" si="0"/>
        <v>16:25 Dd (st. nr 4)</v>
      </c>
      <c r="D15" s="59" t="str">
        <f t="shared" si="1"/>
        <v>16:25</v>
      </c>
    </row>
    <row r="16" spans="1:7">
      <c r="A16" s="88" t="s">
        <v>1258</v>
      </c>
      <c r="B16" s="66" t="s">
        <v>608</v>
      </c>
      <c r="C16" s="59" t="str">
        <f t="shared" si="0"/>
        <v>17:15 D6d (st. nr 4)</v>
      </c>
      <c r="D16" s="59" t="str">
        <f t="shared" si="1"/>
        <v>17:15</v>
      </c>
    </row>
    <row r="17" spans="1:4">
      <c r="A17" s="88" t="s">
        <v>740</v>
      </c>
      <c r="B17" s="66" t="s">
        <v>608</v>
      </c>
      <c r="C17" s="59" t="str">
        <f t="shared" si="0"/>
        <v>18:25 Dd (st. nr 4)</v>
      </c>
      <c r="D17" s="59" t="str">
        <f t="shared" si="1"/>
        <v>18:25</v>
      </c>
    </row>
    <row r="18" spans="1:4">
      <c r="A18" s="88" t="s">
        <v>741</v>
      </c>
      <c r="B18" s="66" t="s">
        <v>608</v>
      </c>
      <c r="C18" s="59" t="str">
        <f t="shared" si="0"/>
        <v>19:25 Dd (st. nr 4)</v>
      </c>
      <c r="D18" s="59" t="str">
        <f t="shared" si="1"/>
        <v>19:25</v>
      </c>
    </row>
    <row r="19" spans="1:4">
      <c r="A19" s="88" t="s">
        <v>1259</v>
      </c>
      <c r="B19" s="66" t="s">
        <v>608</v>
      </c>
      <c r="C19" s="59" t="str">
        <f t="shared" ref="C19" si="2">CONCATENATE(A19,B19)</f>
        <v>20:20 D6d (st. nr 4)</v>
      </c>
      <c r="D19" s="59" t="str">
        <f t="shared" ref="D19" si="3">LEFT(C19,5)</f>
        <v>20:20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honeticPr fontId="22" type="noConversion"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9365F-60AB-4EF4-849C-F3AC7217FB98}">
  <dimension ref="A1:G195"/>
  <sheetViews>
    <sheetView workbookViewId="0">
      <selection activeCell="C10" sqref="C10"/>
    </sheetView>
  </sheetViews>
  <sheetFormatPr defaultRowHeight="14.25"/>
  <cols>
    <col min="2" max="2" width="10.375" customWidth="1"/>
    <col min="3" max="3" width="17.125" customWidth="1"/>
  </cols>
  <sheetData>
    <row r="1" spans="1:7" ht="15">
      <c r="A1" s="89" t="s">
        <v>1090</v>
      </c>
      <c r="B1" s="1"/>
      <c r="C1" s="1"/>
      <c r="D1" s="1"/>
      <c r="E1" s="11"/>
      <c r="G1" s="7" t="s">
        <v>1092</v>
      </c>
    </row>
    <row r="2" spans="1:7">
      <c r="A2" s="1"/>
      <c r="B2" s="1"/>
      <c r="C2" s="1"/>
      <c r="D2" s="1"/>
      <c r="F2" s="7"/>
    </row>
    <row r="3" spans="1:7">
      <c r="A3" s="88" t="s">
        <v>1091</v>
      </c>
      <c r="B3" s="66" t="s">
        <v>676</v>
      </c>
      <c r="C3" s="59" t="str">
        <f>CONCATENATE(A3,B3)</f>
        <v xml:space="preserve">08:00 7 P (st. nr 27) </v>
      </c>
      <c r="D3" s="59" t="str">
        <f>LEFT(C3,5)</f>
        <v>08:00</v>
      </c>
      <c r="E3" s="67"/>
      <c r="F3" s="7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195"/>
  <sheetViews>
    <sheetView workbookViewId="0">
      <selection activeCell="G31" sqref="G31"/>
    </sheetView>
  </sheetViews>
  <sheetFormatPr defaultRowHeight="14.25"/>
  <cols>
    <col min="1" max="1" width="14.25" customWidth="1"/>
    <col min="2" max="2" width="13" customWidth="1"/>
    <col min="3" max="3" width="26.5" customWidth="1"/>
  </cols>
  <sheetData>
    <row r="1" spans="1:7" ht="15">
      <c r="A1" s="89" t="s">
        <v>76</v>
      </c>
      <c r="B1" s="1"/>
      <c r="C1" s="1"/>
      <c r="D1" s="1"/>
      <c r="E1" s="11"/>
      <c r="G1" s="7" t="s">
        <v>320</v>
      </c>
    </row>
    <row r="2" spans="1:7">
      <c r="A2" s="1"/>
      <c r="B2" s="1"/>
      <c r="C2" s="1"/>
      <c r="D2" s="1"/>
      <c r="F2" s="7"/>
    </row>
    <row r="3" spans="1:7">
      <c r="A3" s="88" t="s">
        <v>215</v>
      </c>
      <c r="B3" s="66" t="s">
        <v>119</v>
      </c>
      <c r="C3" s="59" t="str">
        <f>CONCATENATE(A3,B3)</f>
        <v>10:45 1-7 KM P (st. nr 13)</v>
      </c>
      <c r="D3" s="59" t="str">
        <f>LEFT(C3,5)</f>
        <v>10:45</v>
      </c>
      <c r="E3" s="67"/>
      <c r="F3" s="7"/>
    </row>
    <row r="4" spans="1:7">
      <c r="A4" s="102"/>
      <c r="B4" s="103"/>
      <c r="C4" s="104"/>
      <c r="D4" s="104"/>
      <c r="E4" s="7"/>
      <c r="F4" s="7"/>
    </row>
    <row r="5" spans="1:7">
      <c r="A5" s="54"/>
      <c r="B5" s="54"/>
      <c r="C5" s="1"/>
      <c r="D5" s="1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195"/>
  <sheetViews>
    <sheetView workbookViewId="0">
      <selection activeCell="B19" sqref="B19"/>
    </sheetView>
  </sheetViews>
  <sheetFormatPr defaultRowHeight="14.25"/>
  <cols>
    <col min="1" max="1" width="13.75" customWidth="1"/>
    <col min="2" max="2" width="13" customWidth="1"/>
    <col min="3" max="3" width="23.375" customWidth="1"/>
  </cols>
  <sheetData>
    <row r="1" spans="1:11" ht="15">
      <c r="A1" s="89" t="s">
        <v>207</v>
      </c>
      <c r="B1" s="1"/>
      <c r="C1" s="1"/>
      <c r="D1" s="1"/>
      <c r="E1" s="11"/>
      <c r="F1" s="58"/>
      <c r="G1" s="201" t="s">
        <v>206</v>
      </c>
      <c r="H1" s="201"/>
      <c r="I1" s="201"/>
      <c r="J1" s="201"/>
      <c r="K1" s="197"/>
    </row>
    <row r="2" spans="1:11">
      <c r="A2" s="1"/>
      <c r="B2" s="1"/>
      <c r="C2" s="1"/>
      <c r="D2" s="1"/>
      <c r="F2" s="58"/>
      <c r="G2" s="202" t="s">
        <v>210</v>
      </c>
      <c r="H2" s="203"/>
      <c r="I2" s="203"/>
      <c r="J2" s="203"/>
      <c r="K2" s="71"/>
    </row>
    <row r="3" spans="1:11">
      <c r="A3" s="204" t="s">
        <v>392</v>
      </c>
      <c r="B3" s="205" t="s">
        <v>380</v>
      </c>
      <c r="C3" s="204" t="str">
        <f t="shared" ref="C3:C13" si="0">CONCATENATE(A3,B3)</f>
        <v>06:25 Dm (st. nr 14)</v>
      </c>
      <c r="D3" s="204" t="str">
        <f t="shared" ref="D3:D13" si="1">LEFT(C3,5)</f>
        <v>06:25</v>
      </c>
      <c r="E3" s="91"/>
      <c r="F3" s="68"/>
      <c r="G3" s="151" t="s">
        <v>520</v>
      </c>
      <c r="H3" s="172"/>
      <c r="I3" s="172"/>
      <c r="J3" s="172"/>
      <c r="K3" s="65"/>
    </row>
    <row r="4" spans="1:11">
      <c r="A4" s="83" t="s">
        <v>279</v>
      </c>
      <c r="B4" s="72" t="s">
        <v>380</v>
      </c>
      <c r="C4" s="206" t="str">
        <f t="shared" si="0"/>
        <v>07:05 D (st. nr 14)</v>
      </c>
      <c r="D4" s="206" t="str">
        <f t="shared" si="1"/>
        <v>07:05</v>
      </c>
      <c r="E4" s="58"/>
      <c r="F4" s="62"/>
      <c r="G4" s="153" t="s">
        <v>521</v>
      </c>
      <c r="H4" s="210"/>
      <c r="I4" s="210"/>
      <c r="J4" s="210"/>
      <c r="K4" s="154"/>
    </row>
    <row r="5" spans="1:11">
      <c r="A5" s="207" t="s">
        <v>1717</v>
      </c>
      <c r="B5" s="207" t="s">
        <v>448</v>
      </c>
      <c r="C5" s="207" t="str">
        <f t="shared" si="0"/>
        <v>08:05 Enń (st. nr 15)</v>
      </c>
      <c r="D5" s="207" t="str">
        <f t="shared" si="1"/>
        <v>08:05</v>
      </c>
      <c r="E5" s="58"/>
      <c r="F5" s="58"/>
      <c r="G5" s="211" t="s">
        <v>522</v>
      </c>
      <c r="H5" s="211"/>
      <c r="I5" s="211"/>
      <c r="J5" s="211"/>
      <c r="K5" s="212"/>
    </row>
    <row r="6" spans="1:11">
      <c r="A6" s="198" t="s">
        <v>1411</v>
      </c>
      <c r="B6" s="111" t="s">
        <v>380</v>
      </c>
      <c r="C6" s="209" t="str">
        <f>CONCATENATE(A6,B6)</f>
        <v>08:47 Dmtyz (st. nr 14)</v>
      </c>
      <c r="D6" s="209" t="str">
        <f t="shared" si="1"/>
        <v>08:47</v>
      </c>
      <c r="E6" s="58"/>
      <c r="F6" s="58"/>
      <c r="G6" s="214" t="s">
        <v>523</v>
      </c>
      <c r="H6" s="215"/>
      <c r="I6" s="215"/>
      <c r="J6" s="215"/>
      <c r="K6" s="216"/>
    </row>
    <row r="7" spans="1:11">
      <c r="A7" s="204" t="s">
        <v>474</v>
      </c>
      <c r="B7" s="205" t="s">
        <v>380</v>
      </c>
      <c r="C7" s="204" t="str">
        <f t="shared" si="0"/>
        <v>09:55 Dm (st. nr 14)</v>
      </c>
      <c r="D7" s="204" t="str">
        <f t="shared" si="1"/>
        <v>09:55</v>
      </c>
      <c r="E7" s="58"/>
      <c r="F7" s="58"/>
      <c r="G7" s="205" t="s">
        <v>524</v>
      </c>
      <c r="H7" s="221"/>
      <c r="I7" s="221"/>
      <c r="J7" s="221"/>
      <c r="K7" s="221"/>
    </row>
    <row r="8" spans="1:11" ht="15">
      <c r="A8" s="213" t="s">
        <v>475</v>
      </c>
      <c r="B8" s="213" t="s">
        <v>380</v>
      </c>
      <c r="C8" s="213" t="str">
        <f t="shared" si="0"/>
        <v>10:40 D (st. nr 14)</v>
      </c>
      <c r="D8" s="213" t="str">
        <f t="shared" si="1"/>
        <v>10:40</v>
      </c>
      <c r="E8" s="58"/>
      <c r="F8" s="92"/>
    </row>
    <row r="9" spans="1:11" ht="15">
      <c r="A9" s="83" t="s">
        <v>273</v>
      </c>
      <c r="B9" s="72" t="s">
        <v>380</v>
      </c>
      <c r="C9" s="206" t="str">
        <f t="shared" si="0"/>
        <v>11:25 D (st. nr 14)</v>
      </c>
      <c r="D9" s="206" t="str">
        <f t="shared" si="1"/>
        <v>11:25</v>
      </c>
      <c r="E9" s="58"/>
      <c r="F9" s="92"/>
    </row>
    <row r="10" spans="1:11">
      <c r="A10" s="220" t="s">
        <v>347</v>
      </c>
      <c r="B10" s="220" t="s">
        <v>380</v>
      </c>
      <c r="C10" s="220" t="str">
        <f t="shared" si="0"/>
        <v>11:45 1-7dw (st. nr 14)</v>
      </c>
      <c r="D10" s="220" t="str">
        <f t="shared" si="1"/>
        <v>11:45</v>
      </c>
      <c r="E10" s="58"/>
    </row>
    <row r="11" spans="1:11">
      <c r="A11" s="207" t="s">
        <v>1718</v>
      </c>
      <c r="B11" s="207" t="s">
        <v>380</v>
      </c>
      <c r="C11" s="207" t="str">
        <f t="shared" si="0"/>
        <v>14:55 Enń (st. nr 14)</v>
      </c>
      <c r="D11" s="207" t="str">
        <f t="shared" si="1"/>
        <v>14:55</v>
      </c>
      <c r="E11" s="58"/>
    </row>
    <row r="12" spans="1:11">
      <c r="A12" s="83" t="s">
        <v>274</v>
      </c>
      <c r="B12" s="72" t="s">
        <v>380</v>
      </c>
      <c r="C12" s="83" t="str">
        <f t="shared" si="0"/>
        <v>15:30 D (st. nr 14)</v>
      </c>
      <c r="D12" s="83" t="str">
        <f t="shared" si="1"/>
        <v>15:30</v>
      </c>
      <c r="E12" s="58"/>
    </row>
    <row r="13" spans="1:11">
      <c r="A13" s="207" t="s">
        <v>1716</v>
      </c>
      <c r="B13" s="207" t="s">
        <v>448</v>
      </c>
      <c r="C13" s="207" t="str">
        <f t="shared" si="0"/>
        <v>17:05 Dnńyz (st. nr 15)</v>
      </c>
      <c r="D13" s="207" t="str">
        <f t="shared" si="1"/>
        <v>17:05</v>
      </c>
      <c r="E13" s="58"/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D4EA-FFE0-4838-B7E3-D828D697CAA7}">
  <dimension ref="A1:K195"/>
  <sheetViews>
    <sheetView workbookViewId="0">
      <selection activeCell="B15" sqref="B15"/>
    </sheetView>
  </sheetViews>
  <sheetFormatPr defaultRowHeight="14.25"/>
  <cols>
    <col min="1" max="1" width="15.25" customWidth="1"/>
    <col min="2" max="2" width="14.625" customWidth="1"/>
    <col min="3" max="3" width="22.75" customWidth="1"/>
    <col min="4" max="4" width="11.875" customWidth="1"/>
  </cols>
  <sheetData>
    <row r="1" spans="1:11" ht="15">
      <c r="A1" s="89" t="s">
        <v>350</v>
      </c>
      <c r="B1" s="1"/>
      <c r="C1" s="1"/>
      <c r="D1" s="1"/>
    </row>
    <row r="2" spans="1:11">
      <c r="A2" s="1"/>
      <c r="B2" s="1"/>
      <c r="C2" s="1"/>
      <c r="D2" s="1"/>
      <c r="G2" s="222" t="s">
        <v>364</v>
      </c>
      <c r="H2" s="223"/>
      <c r="I2" s="223"/>
      <c r="J2" s="223"/>
      <c r="K2" s="224"/>
    </row>
    <row r="3" spans="1:11">
      <c r="A3" s="220" t="s">
        <v>1670</v>
      </c>
      <c r="B3" s="220" t="s">
        <v>379</v>
      </c>
      <c r="C3" s="220" t="str">
        <f t="shared" ref="C3" si="0">CONCATENATE(A3,B3)</f>
        <v xml:space="preserve">19:30 1-7dn (st. nr 14) </v>
      </c>
      <c r="D3" s="220" t="str">
        <f t="shared" ref="D3" si="1">LEFT(C3,5)</f>
        <v>19:30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185"/>
  <sheetViews>
    <sheetView topLeftCell="A4" zoomScaleNormal="100" workbookViewId="0">
      <selection activeCell="F22" sqref="F22"/>
    </sheetView>
  </sheetViews>
  <sheetFormatPr defaultRowHeight="14.25"/>
  <cols>
    <col min="1" max="1" width="16.375" customWidth="1"/>
    <col min="2" max="2" width="13.875" customWidth="1"/>
    <col min="3" max="3" width="26" customWidth="1"/>
    <col min="5" max="5" width="27.75" style="380" customWidth="1"/>
    <col min="10" max="10" width="6.375" customWidth="1"/>
  </cols>
  <sheetData>
    <row r="1" spans="1:10" ht="15">
      <c r="A1" s="89" t="s">
        <v>205</v>
      </c>
      <c r="B1" s="1"/>
      <c r="C1" s="1"/>
      <c r="D1" s="1"/>
      <c r="E1" s="398"/>
      <c r="F1" s="201" t="s">
        <v>206</v>
      </c>
      <c r="G1" s="201"/>
      <c r="H1" s="201"/>
      <c r="I1" s="201"/>
      <c r="J1" s="197"/>
    </row>
    <row r="2" spans="1:10">
      <c r="A2" s="1"/>
      <c r="B2" s="1"/>
      <c r="C2" s="1"/>
      <c r="D2" s="1"/>
      <c r="E2" s="399"/>
      <c r="F2" s="202" t="s">
        <v>210</v>
      </c>
      <c r="G2" s="203"/>
      <c r="H2" s="203"/>
      <c r="I2" s="203"/>
      <c r="J2" s="71"/>
    </row>
    <row r="3" spans="1:10">
      <c r="A3" s="93" t="s">
        <v>1414</v>
      </c>
      <c r="B3" s="93" t="s">
        <v>379</v>
      </c>
      <c r="C3" s="93" t="str">
        <f t="shared" ref="C3:C39" si="0">CONCATENATE(A3,B3)</f>
        <v xml:space="preserve">05:25 DnV (st. nr 14) </v>
      </c>
      <c r="D3" s="93" t="str">
        <f t="shared" ref="D3:D39" si="1">LEFT(C3,5)</f>
        <v>05:25</v>
      </c>
      <c r="E3" s="400"/>
      <c r="F3" s="77" t="s">
        <v>476</v>
      </c>
      <c r="G3" s="77"/>
      <c r="H3" s="77"/>
      <c r="I3" s="77"/>
      <c r="J3" s="57"/>
    </row>
    <row r="4" spans="1:10">
      <c r="A4" s="225" t="s">
        <v>289</v>
      </c>
      <c r="B4" s="225" t="s">
        <v>380</v>
      </c>
      <c r="C4" s="225" t="str">
        <f t="shared" si="0"/>
        <v>05:43 Dn (st. nr 14)</v>
      </c>
      <c r="D4" s="225" t="str">
        <f t="shared" si="1"/>
        <v>05:43</v>
      </c>
      <c r="E4" s="400"/>
      <c r="F4" s="151" t="s">
        <v>477</v>
      </c>
      <c r="G4" s="172"/>
      <c r="H4" s="172"/>
      <c r="I4" s="172"/>
      <c r="J4" s="65"/>
    </row>
    <row r="5" spans="1:10">
      <c r="A5" s="72" t="s">
        <v>278</v>
      </c>
      <c r="B5" s="72" t="s">
        <v>379</v>
      </c>
      <c r="C5" s="83" t="str">
        <f t="shared" si="0"/>
        <v xml:space="preserve">06:40 D (st. nr 14) </v>
      </c>
      <c r="D5" s="83" t="str">
        <f t="shared" si="1"/>
        <v>06:40</v>
      </c>
      <c r="E5" s="399"/>
      <c r="F5" s="73" t="s">
        <v>478</v>
      </c>
      <c r="G5" s="68"/>
      <c r="H5" s="68"/>
      <c r="I5" s="68"/>
      <c r="J5" s="58"/>
    </row>
    <row r="6" spans="1:10">
      <c r="A6" s="72" t="s">
        <v>280</v>
      </c>
      <c r="B6" s="72" t="s">
        <v>379</v>
      </c>
      <c r="C6" s="83" t="str">
        <f t="shared" si="0"/>
        <v xml:space="preserve">07:25 d (st. nr 14) </v>
      </c>
      <c r="D6" s="83" t="str">
        <f t="shared" si="1"/>
        <v>07:25</v>
      </c>
      <c r="E6" s="399"/>
      <c r="F6" s="188" t="s">
        <v>479</v>
      </c>
      <c r="G6" s="208"/>
      <c r="H6" s="208"/>
      <c r="I6" s="208"/>
      <c r="J6" s="116"/>
    </row>
    <row r="7" spans="1:10">
      <c r="A7" s="207" t="s">
        <v>1666</v>
      </c>
      <c r="B7" s="207" t="s">
        <v>379</v>
      </c>
      <c r="C7" s="207" t="str">
        <f t="shared" si="0"/>
        <v xml:space="preserve">07:45 Dnńyz (st. nr 14) </v>
      </c>
      <c r="D7" s="207" t="str">
        <f t="shared" si="1"/>
        <v>07:45</v>
      </c>
      <c r="E7" s="399"/>
      <c r="F7" s="153" t="s">
        <v>480</v>
      </c>
      <c r="G7" s="210"/>
      <c r="H7" s="210"/>
      <c r="I7" s="210"/>
      <c r="J7" s="154"/>
    </row>
    <row r="8" spans="1:10">
      <c r="A8" s="312" t="s">
        <v>960</v>
      </c>
      <c r="B8" s="312" t="s">
        <v>379</v>
      </c>
      <c r="C8" s="369" t="str">
        <f t="shared" si="0"/>
        <v xml:space="preserve">08:57 SV (st. nr 14) </v>
      </c>
      <c r="D8" s="369" t="str">
        <f t="shared" si="1"/>
        <v>08:57</v>
      </c>
      <c r="E8" s="380" t="s">
        <v>746</v>
      </c>
      <c r="F8" s="211" t="s">
        <v>481</v>
      </c>
      <c r="G8" s="211"/>
      <c r="H8" s="211"/>
      <c r="I8" s="211"/>
      <c r="J8" s="212"/>
    </row>
    <row r="9" spans="1:10">
      <c r="A9" s="76" t="s">
        <v>212</v>
      </c>
      <c r="B9" s="76" t="s">
        <v>379</v>
      </c>
      <c r="C9" s="94" t="str">
        <f t="shared" si="0"/>
        <v xml:space="preserve">09:10 EV (st. nr 14) </v>
      </c>
      <c r="D9" s="94" t="str">
        <f t="shared" si="1"/>
        <v>09:10</v>
      </c>
      <c r="F9" s="217" t="s">
        <v>513</v>
      </c>
      <c r="G9" s="218"/>
      <c r="H9" s="218"/>
      <c r="I9" s="218"/>
      <c r="J9" s="219"/>
    </row>
    <row r="10" spans="1:10">
      <c r="A10" s="226" t="s">
        <v>525</v>
      </c>
      <c r="B10" s="226" t="s">
        <v>379</v>
      </c>
      <c r="C10" s="226" t="str">
        <f t="shared" si="0"/>
        <v xml:space="preserve">09:30 Dm (st. nr 14) </v>
      </c>
      <c r="D10" s="226" t="str">
        <f t="shared" si="1"/>
        <v>09:30</v>
      </c>
      <c r="F10" s="205" t="s">
        <v>519</v>
      </c>
      <c r="G10" s="221"/>
      <c r="H10" s="221"/>
      <c r="I10" s="221"/>
      <c r="J10" s="221"/>
    </row>
    <row r="11" spans="1:10">
      <c r="A11" s="225" t="s">
        <v>695</v>
      </c>
      <c r="B11" s="225" t="s">
        <v>379</v>
      </c>
      <c r="C11" s="225" t="str">
        <f t="shared" si="0"/>
        <v xml:space="preserve">10:25 E7* (st. nr 14) </v>
      </c>
      <c r="D11" s="225" t="str">
        <f t="shared" si="1"/>
        <v>10:25</v>
      </c>
    </row>
    <row r="12" spans="1:10">
      <c r="A12" s="93" t="s">
        <v>1415</v>
      </c>
      <c r="B12" s="93" t="s">
        <v>380</v>
      </c>
      <c r="C12" s="93" t="str">
        <f t="shared" si="0"/>
        <v>11:00 Dfn (st. nr 14)</v>
      </c>
      <c r="D12" s="93" t="str">
        <f t="shared" si="1"/>
        <v>11:00</v>
      </c>
    </row>
    <row r="13" spans="1:10">
      <c r="A13" s="207" t="s">
        <v>1667</v>
      </c>
      <c r="B13" s="207" t="s">
        <v>379</v>
      </c>
      <c r="C13" s="207" t="str">
        <f t="shared" si="0"/>
        <v xml:space="preserve">11:15 Enń (st. nr 14) </v>
      </c>
      <c r="D13" s="207" t="str">
        <f t="shared" si="1"/>
        <v>11:15</v>
      </c>
    </row>
    <row r="14" spans="1:10">
      <c r="A14" s="72" t="s">
        <v>869</v>
      </c>
      <c r="B14" s="72" t="s">
        <v>379</v>
      </c>
      <c r="C14" s="83" t="str">
        <f t="shared" si="0"/>
        <v xml:space="preserve">11:35 d (st. nr 14) </v>
      </c>
      <c r="D14" s="83" t="str">
        <f t="shared" si="1"/>
        <v>11:35</v>
      </c>
    </row>
    <row r="15" spans="1:10">
      <c r="A15" s="72" t="s">
        <v>281</v>
      </c>
      <c r="B15" s="72" t="s">
        <v>379</v>
      </c>
      <c r="C15" s="83" t="str">
        <f t="shared" si="0"/>
        <v xml:space="preserve">12:00 D (st. nr 14) </v>
      </c>
      <c r="D15" s="83" t="str">
        <f t="shared" si="1"/>
        <v>12:00</v>
      </c>
    </row>
    <row r="16" spans="1:10">
      <c r="A16" s="312" t="s">
        <v>961</v>
      </c>
      <c r="B16" s="312" t="s">
        <v>379</v>
      </c>
      <c r="C16" s="369" t="str">
        <f t="shared" si="0"/>
        <v xml:space="preserve">12:15 SV (st. nr 14) </v>
      </c>
      <c r="D16" s="369" t="str">
        <f t="shared" si="1"/>
        <v>12:15</v>
      </c>
      <c r="E16" s="380" t="s">
        <v>746</v>
      </c>
    </row>
    <row r="17" spans="1:5">
      <c r="A17" s="76" t="s">
        <v>1227</v>
      </c>
      <c r="B17" s="76" t="s">
        <v>379</v>
      </c>
      <c r="C17" s="94" t="str">
        <f t="shared" si="0"/>
        <v xml:space="preserve">12:27 EV (st. nr 14) </v>
      </c>
      <c r="D17" s="94" t="str">
        <f t="shared" si="1"/>
        <v>12:27</v>
      </c>
    </row>
    <row r="18" spans="1:5">
      <c r="A18" s="111" t="s">
        <v>1412</v>
      </c>
      <c r="B18" s="111" t="s">
        <v>379</v>
      </c>
      <c r="C18" s="198" t="str">
        <f t="shared" si="0"/>
        <v xml:space="preserve">12:52 Dmtyz (st. nr 14) </v>
      </c>
      <c r="D18" s="198" t="str">
        <f t="shared" si="1"/>
        <v>12:52</v>
      </c>
    </row>
    <row r="19" spans="1:5">
      <c r="A19" s="225" t="s">
        <v>770</v>
      </c>
      <c r="B19" s="225" t="s">
        <v>379</v>
      </c>
      <c r="C19" s="225" t="str">
        <f t="shared" si="0"/>
        <v xml:space="preserve">13:15 Dn (st. nr 14) </v>
      </c>
      <c r="D19" s="225" t="str">
        <f t="shared" si="1"/>
        <v>13:15</v>
      </c>
    </row>
    <row r="20" spans="1:5">
      <c r="A20" s="226" t="s">
        <v>401</v>
      </c>
      <c r="B20" s="226" t="s">
        <v>379</v>
      </c>
      <c r="C20" s="226" t="str">
        <f t="shared" si="0"/>
        <v xml:space="preserve">13:35 Dm (st. nr 14) </v>
      </c>
      <c r="D20" s="226" t="str">
        <f t="shared" si="1"/>
        <v>13:35</v>
      </c>
    </row>
    <row r="21" spans="1:5">
      <c r="A21" s="93" t="s">
        <v>1416</v>
      </c>
      <c r="B21" s="93" t="s">
        <v>379</v>
      </c>
      <c r="C21" s="93" t="str">
        <f t="shared" si="0"/>
        <v xml:space="preserve">14:00 E7*n (st. nr 14) </v>
      </c>
      <c r="D21" s="93" t="str">
        <f t="shared" si="1"/>
        <v>14:00</v>
      </c>
    </row>
    <row r="22" spans="1:5">
      <c r="A22" s="205" t="s">
        <v>482</v>
      </c>
      <c r="B22" s="205" t="s">
        <v>379</v>
      </c>
      <c r="C22" s="205" t="str">
        <f t="shared" si="0"/>
        <v xml:space="preserve">14:15 Dm (st. nr 14) </v>
      </c>
      <c r="D22" s="205" t="str">
        <f t="shared" si="1"/>
        <v>14:15</v>
      </c>
    </row>
    <row r="23" spans="1:5">
      <c r="A23" s="225" t="s">
        <v>771</v>
      </c>
      <c r="B23" s="225" t="s">
        <v>379</v>
      </c>
      <c r="C23" s="225" t="str">
        <f t="shared" si="0"/>
        <v xml:space="preserve">14:25 E7* (st. nr 14) </v>
      </c>
      <c r="D23" s="225" t="str">
        <f t="shared" si="1"/>
        <v>14:25</v>
      </c>
    </row>
    <row r="24" spans="1:5">
      <c r="A24" s="213" t="s">
        <v>191</v>
      </c>
      <c r="B24" s="213" t="s">
        <v>379</v>
      </c>
      <c r="C24" s="213" t="str">
        <f t="shared" si="0"/>
        <v xml:space="preserve">14:40 D (st. nr 14) </v>
      </c>
      <c r="D24" s="213" t="str">
        <f t="shared" si="1"/>
        <v>14:40</v>
      </c>
    </row>
    <row r="25" spans="1:5">
      <c r="A25" s="312" t="s">
        <v>962</v>
      </c>
      <c r="B25" s="312" t="s">
        <v>379</v>
      </c>
      <c r="C25" s="369" t="str">
        <f t="shared" si="0"/>
        <v xml:space="preserve">15:05 SV (st. nr 14) </v>
      </c>
      <c r="D25" s="369" t="str">
        <f t="shared" si="1"/>
        <v>15:05</v>
      </c>
      <c r="E25" s="380" t="s">
        <v>746</v>
      </c>
    </row>
    <row r="26" spans="1:5">
      <c r="A26" s="72" t="s">
        <v>483</v>
      </c>
      <c r="B26" s="72" t="s">
        <v>379</v>
      </c>
      <c r="C26" s="83" t="str">
        <f t="shared" si="0"/>
        <v xml:space="preserve">15:15 Df (st. nr 14) </v>
      </c>
      <c r="D26" s="83" t="str">
        <f t="shared" si="1"/>
        <v>15:15</v>
      </c>
    </row>
    <row r="27" spans="1:5">
      <c r="A27" s="72" t="s">
        <v>282</v>
      </c>
      <c r="B27" s="72" t="s">
        <v>379</v>
      </c>
      <c r="C27" s="83" t="str">
        <f t="shared" si="0"/>
        <v xml:space="preserve">15:40 d (st. nr 14) </v>
      </c>
      <c r="D27" s="83" t="str">
        <f t="shared" si="1"/>
        <v>15:40</v>
      </c>
    </row>
    <row r="28" spans="1:5">
      <c r="A28" s="76" t="s">
        <v>1228</v>
      </c>
      <c r="B28" s="76" t="s">
        <v>379</v>
      </c>
      <c r="C28" s="94" t="str">
        <f t="shared" si="0"/>
        <v xml:space="preserve">15:50 5S V (st. nr 14) </v>
      </c>
      <c r="D28" s="94" t="str">
        <f t="shared" si="1"/>
        <v>15:50</v>
      </c>
    </row>
    <row r="29" spans="1:5">
      <c r="A29" s="76" t="s">
        <v>963</v>
      </c>
      <c r="B29" s="76" t="s">
        <v>379</v>
      </c>
      <c r="C29" s="94" t="str">
        <f t="shared" si="0"/>
        <v xml:space="preserve">16:00 DhV (st. nr 14) </v>
      </c>
      <c r="D29" s="94" t="str">
        <f t="shared" si="1"/>
        <v>16:00</v>
      </c>
    </row>
    <row r="30" spans="1:5">
      <c r="A30" s="207" t="s">
        <v>1668</v>
      </c>
      <c r="B30" s="207" t="s">
        <v>379</v>
      </c>
      <c r="C30" s="207" t="str">
        <f t="shared" si="0"/>
        <v xml:space="preserve">16:24 Dnńyz (st. nr 14) </v>
      </c>
      <c r="D30" s="207" t="str">
        <f t="shared" si="1"/>
        <v>16:24</v>
      </c>
    </row>
    <row r="31" spans="1:5">
      <c r="A31" s="59" t="s">
        <v>283</v>
      </c>
      <c r="B31" s="66" t="s">
        <v>379</v>
      </c>
      <c r="C31" s="59" t="str">
        <f t="shared" si="0"/>
        <v xml:space="preserve">16:37 D (st. nr 14) </v>
      </c>
      <c r="D31" s="59" t="str">
        <f t="shared" si="1"/>
        <v>16:37</v>
      </c>
    </row>
    <row r="32" spans="1:5">
      <c r="A32" s="111" t="s">
        <v>1413</v>
      </c>
      <c r="B32" s="111" t="s">
        <v>379</v>
      </c>
      <c r="C32" s="198" t="str">
        <f t="shared" si="0"/>
        <v xml:space="preserve">16:59 Dmtyz (st. nr 14) </v>
      </c>
      <c r="D32" s="198" t="str">
        <f t="shared" si="1"/>
        <v>16:59</v>
      </c>
    </row>
    <row r="33" spans="1:5">
      <c r="A33" s="76" t="s">
        <v>811</v>
      </c>
      <c r="B33" s="76" t="s">
        <v>379</v>
      </c>
      <c r="C33" s="94" t="str">
        <f t="shared" si="0"/>
        <v xml:space="preserve">17:10 67hdV (st. nr 14) </v>
      </c>
      <c r="D33" s="94" t="str">
        <f t="shared" si="1"/>
        <v>17:10</v>
      </c>
    </row>
    <row r="34" spans="1:5">
      <c r="A34" s="93" t="s">
        <v>1417</v>
      </c>
      <c r="B34" s="93" t="s">
        <v>379</v>
      </c>
      <c r="C34" s="93" t="str">
        <f t="shared" si="0"/>
        <v xml:space="preserve">17:30 Dfn (st. nr 14) </v>
      </c>
      <c r="D34" s="93" t="str">
        <f t="shared" si="1"/>
        <v>17:30</v>
      </c>
    </row>
    <row r="35" spans="1:5">
      <c r="A35" s="93" t="s">
        <v>1418</v>
      </c>
      <c r="B35" s="93" t="s">
        <v>379</v>
      </c>
      <c r="C35" s="93" t="str">
        <f t="shared" si="0"/>
        <v xml:space="preserve">17:45 D7*n (st. nr 14) </v>
      </c>
      <c r="D35" s="93" t="str">
        <f t="shared" si="1"/>
        <v>17:45</v>
      </c>
    </row>
    <row r="36" spans="1:5" s="292" customFormat="1">
      <c r="A36" s="307" t="s">
        <v>484</v>
      </c>
      <c r="B36" s="307" t="s">
        <v>379</v>
      </c>
      <c r="C36" s="308" t="str">
        <f t="shared" si="0"/>
        <v xml:space="preserve">18:05 D (st. nr 14) </v>
      </c>
      <c r="D36" s="308" t="str">
        <f t="shared" si="1"/>
        <v>18:05</v>
      </c>
      <c r="E36" s="435" t="s">
        <v>746</v>
      </c>
    </row>
    <row r="37" spans="1:5">
      <c r="A37" s="213" t="s">
        <v>349</v>
      </c>
      <c r="B37" s="213" t="s">
        <v>379</v>
      </c>
      <c r="C37" s="213" t="str">
        <f t="shared" si="0"/>
        <v xml:space="preserve">18:20 D7 (st. nr 14) </v>
      </c>
      <c r="D37" s="213" t="str">
        <f t="shared" si="1"/>
        <v>18:20</v>
      </c>
    </row>
    <row r="38" spans="1:5">
      <c r="A38" s="225" t="s">
        <v>696</v>
      </c>
      <c r="B38" s="225" t="s">
        <v>379</v>
      </c>
      <c r="C38" s="225" t="str">
        <f t="shared" si="0"/>
        <v xml:space="preserve">18:40 E7*n (st. nr 14) </v>
      </c>
      <c r="D38" s="225" t="str">
        <f t="shared" si="1"/>
        <v>18:40</v>
      </c>
    </row>
    <row r="39" spans="1:5">
      <c r="A39" s="207" t="s">
        <v>1669</v>
      </c>
      <c r="B39" s="207" t="s">
        <v>379</v>
      </c>
      <c r="C39" s="207" t="str">
        <f t="shared" si="0"/>
        <v xml:space="preserve">18:57 Enń (st. nr 14) </v>
      </c>
      <c r="D39" s="207" t="str">
        <f t="shared" si="1"/>
        <v>18:57</v>
      </c>
    </row>
    <row r="42" spans="1:5">
      <c r="B42" t="s">
        <v>1719</v>
      </c>
    </row>
    <row r="184" spans="1:3">
      <c r="A184" t="s">
        <v>1270</v>
      </c>
      <c r="B184" t="s">
        <v>1271</v>
      </c>
      <c r="C184" t="e">
        <v>#REF!</v>
      </c>
    </row>
    <row r="185" spans="1:3" ht="15">
      <c r="A185" s="383"/>
    </row>
  </sheetData>
  <sortState xmlns:xlrd2="http://schemas.microsoft.com/office/spreadsheetml/2017/richdata2" ref="A4:D36">
    <sortCondition ref="D4:D36"/>
  </sortState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8924-5930-40D3-91D3-8DB4BD77A52E}">
  <dimension ref="A1:J195"/>
  <sheetViews>
    <sheetView workbookViewId="0">
      <selection activeCell="G31" sqref="G31"/>
    </sheetView>
  </sheetViews>
  <sheetFormatPr defaultRowHeight="14.25"/>
  <cols>
    <col min="1" max="1" width="10.625" customWidth="1"/>
    <col min="2" max="2" width="12.25" customWidth="1"/>
    <col min="3" max="3" width="20.625" customWidth="1"/>
  </cols>
  <sheetData>
    <row r="1" spans="1:10" ht="15">
      <c r="A1" s="121" t="s">
        <v>546</v>
      </c>
      <c r="F1" s="245" t="s">
        <v>542</v>
      </c>
      <c r="G1" s="245"/>
      <c r="H1" s="245"/>
      <c r="I1" s="245"/>
      <c r="J1" s="245"/>
    </row>
    <row r="3" spans="1:10">
      <c r="A3" s="246" t="s">
        <v>547</v>
      </c>
      <c r="B3" s="246" t="s">
        <v>164</v>
      </c>
      <c r="C3" s="246" t="str">
        <f t="shared" ref="C3:C6" si="0">CONCATENATE(A3,B3)</f>
        <v>07:55 bV (st. nr 33)</v>
      </c>
      <c r="D3" s="246" t="str">
        <f t="shared" ref="D3:D6" si="1">LEFT(C3,5)</f>
        <v>07:55</v>
      </c>
    </row>
    <row r="4" spans="1:10">
      <c r="A4" s="246" t="s">
        <v>647</v>
      </c>
      <c r="B4" s="246" t="s">
        <v>164</v>
      </c>
      <c r="C4" s="246" t="str">
        <f t="shared" si="0"/>
        <v>10:15 bEV (st. nr 33)</v>
      </c>
      <c r="D4" s="246" t="str">
        <f t="shared" si="1"/>
        <v>10:15</v>
      </c>
    </row>
    <row r="5" spans="1:10">
      <c r="A5" s="246" t="s">
        <v>548</v>
      </c>
      <c r="B5" s="246" t="s">
        <v>164</v>
      </c>
      <c r="C5" s="246" t="str">
        <f t="shared" si="0"/>
        <v>14:00 bnV (st. nr 33)</v>
      </c>
      <c r="D5" s="246" t="str">
        <f t="shared" si="1"/>
        <v>14:00</v>
      </c>
    </row>
    <row r="6" spans="1:10">
      <c r="A6" s="246" t="s">
        <v>549</v>
      </c>
      <c r="B6" s="246" t="s">
        <v>164</v>
      </c>
      <c r="C6" s="246" t="str">
        <f t="shared" si="0"/>
        <v>17:15 bnV (st. nr 33)</v>
      </c>
      <c r="D6" s="246" t="str">
        <f t="shared" si="1"/>
        <v>17:15</v>
      </c>
    </row>
    <row r="13" spans="1:10">
      <c r="F13" t="s">
        <v>648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BFDD-AFCC-4131-BFEF-8259AD63BB32}">
  <dimension ref="A1:F195"/>
  <sheetViews>
    <sheetView workbookViewId="0">
      <selection activeCell="G31" sqref="G31"/>
    </sheetView>
  </sheetViews>
  <sheetFormatPr defaultRowHeight="14.25"/>
  <cols>
    <col min="1" max="1" width="12.25" customWidth="1"/>
    <col min="2" max="2" width="9.875" customWidth="1"/>
    <col min="3" max="3" width="19.875" customWidth="1"/>
  </cols>
  <sheetData>
    <row r="1" spans="1:6">
      <c r="A1" t="s">
        <v>1182</v>
      </c>
      <c r="F1" t="s">
        <v>1166</v>
      </c>
    </row>
    <row r="3" spans="1:6">
      <c r="A3" s="86" t="s">
        <v>1183</v>
      </c>
      <c r="B3" s="86" t="s">
        <v>1165</v>
      </c>
      <c r="C3" s="86" t="str">
        <f>CONCATENATE(A3,B3)</f>
        <v xml:space="preserve">07:10 DZ6V (st. nr 30) </v>
      </c>
      <c r="D3" s="426">
        <v>0.2986111111111111</v>
      </c>
    </row>
    <row r="4" spans="1:6">
      <c r="A4" s="86" t="s">
        <v>1184</v>
      </c>
      <c r="B4" s="86" t="s">
        <v>1165</v>
      </c>
      <c r="C4" s="86" t="str">
        <f t="shared" ref="C4:C6" si="0">CONCATENATE(A4,B4)</f>
        <v xml:space="preserve">09:50 E^7^nV (st. nr 30) </v>
      </c>
      <c r="D4" s="426">
        <v>0.40972222222222221</v>
      </c>
    </row>
    <row r="5" spans="1:6">
      <c r="A5" s="86" t="s">
        <v>1185</v>
      </c>
      <c r="B5" s="86" t="s">
        <v>1165</v>
      </c>
      <c r="C5" s="86" t="str">
        <f t="shared" si="0"/>
        <v xml:space="preserve">13:32 E^7^nV (st. nr 30) </v>
      </c>
      <c r="D5" s="426">
        <v>0.56388888888888888</v>
      </c>
    </row>
    <row r="6" spans="1:6">
      <c r="A6" s="86" t="s">
        <v>1186</v>
      </c>
      <c r="B6" s="86" t="s">
        <v>1165</v>
      </c>
      <c r="C6" s="86" t="str">
        <f t="shared" si="0"/>
        <v xml:space="preserve">16:58 E^7^nV (st. nr 30) </v>
      </c>
      <c r="D6" s="426">
        <v>0.70694444444444449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D0EED-B168-44E0-BCCB-5A282768F302}">
  <dimension ref="A1:F195"/>
  <sheetViews>
    <sheetView workbookViewId="0">
      <selection activeCell="G31" sqref="G31"/>
    </sheetView>
  </sheetViews>
  <sheetFormatPr defaultRowHeight="14.25"/>
  <cols>
    <col min="1" max="1" width="11.125" customWidth="1"/>
    <col min="2" max="2" width="10.5" customWidth="1"/>
    <col min="3" max="3" width="18.25" customWidth="1"/>
  </cols>
  <sheetData>
    <row r="1" spans="1:6" ht="15">
      <c r="A1" s="89" t="s">
        <v>1172</v>
      </c>
      <c r="B1" s="1"/>
      <c r="C1" s="1"/>
      <c r="D1" s="1"/>
      <c r="E1" s="11"/>
      <c r="F1" s="62" t="s">
        <v>1166</v>
      </c>
    </row>
    <row r="2" spans="1:6">
      <c r="A2" s="1"/>
      <c r="B2" s="1"/>
      <c r="C2" s="1"/>
      <c r="D2" s="1"/>
      <c r="F2" s="62"/>
    </row>
    <row r="3" spans="1:6">
      <c r="A3" s="66" t="s">
        <v>1173</v>
      </c>
      <c r="B3" s="66" t="s">
        <v>1079</v>
      </c>
      <c r="C3" s="59" t="str">
        <f>CONCATENATE(A3,B3)</f>
        <v>06:40 Eqh* (st. nr 30)</v>
      </c>
      <c r="D3" s="59" t="str">
        <f>LEFT(C3,5)</f>
        <v>06:40</v>
      </c>
    </row>
    <row r="4" spans="1:6">
      <c r="A4" s="66" t="s">
        <v>1174</v>
      </c>
      <c r="B4" s="66" t="s">
        <v>1079</v>
      </c>
      <c r="C4" s="59" t="str">
        <f>CONCATENATE(A4,B4)</f>
        <v>12:00 Dy (st. nr 30)</v>
      </c>
      <c r="D4" s="59" t="str">
        <f>LEFT(C4,5)</f>
        <v>12:00</v>
      </c>
    </row>
    <row r="5" spans="1:6">
      <c r="A5" s="66" t="s">
        <v>607</v>
      </c>
      <c r="B5" s="66" t="s">
        <v>1079</v>
      </c>
      <c r="C5" s="59" t="str">
        <f>CONCATENATE(A5,B5)</f>
        <v>15:10 D (st. nr 30)</v>
      </c>
      <c r="D5" s="59" t="str">
        <f>LEFT(C5,5)</f>
        <v>15:10</v>
      </c>
    </row>
    <row r="6" spans="1:6">
      <c r="A6" s="66" t="s">
        <v>1175</v>
      </c>
      <c r="B6" s="66" t="s">
        <v>1079</v>
      </c>
      <c r="C6" s="59" t="str">
        <f t="shared" ref="C6:C7" si="0">CONCATENATE(A6,B6)</f>
        <v>17:35 Dm (st. nr 30)</v>
      </c>
      <c r="D6" s="59" t="str">
        <f t="shared" ref="D6:D7" si="1">LEFT(C6,5)</f>
        <v>17:35</v>
      </c>
    </row>
    <row r="7" spans="1:6">
      <c r="A7" s="66" t="s">
        <v>1176</v>
      </c>
      <c r="B7" s="66" t="s">
        <v>1079</v>
      </c>
      <c r="C7" s="59" t="str">
        <f t="shared" si="0"/>
        <v>19:30 E7n (st. nr 30)</v>
      </c>
      <c r="D7" s="59" t="str">
        <f t="shared" si="1"/>
        <v>19:30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CA6CD-56A8-45DA-A167-9DFB7956FE29}">
  <dimension ref="A1:G195"/>
  <sheetViews>
    <sheetView workbookViewId="0">
      <selection activeCell="G31" sqref="G31"/>
    </sheetView>
  </sheetViews>
  <sheetFormatPr defaultRowHeight="14.25"/>
  <cols>
    <col min="3" max="3" width="20.875" customWidth="1"/>
  </cols>
  <sheetData>
    <row r="1" spans="1:7" ht="15">
      <c r="A1" s="89" t="s">
        <v>1071</v>
      </c>
      <c r="B1" s="1"/>
      <c r="C1" s="1"/>
      <c r="D1" s="1"/>
      <c r="E1" s="11"/>
      <c r="F1" s="62" t="s">
        <v>1075</v>
      </c>
      <c r="G1" s="58"/>
    </row>
    <row r="2" spans="1:7">
      <c r="A2" s="1"/>
      <c r="B2" s="1"/>
      <c r="C2" s="1"/>
      <c r="D2" s="1"/>
      <c r="F2" s="62"/>
      <c r="G2" s="58"/>
    </row>
    <row r="3" spans="1:7">
      <c r="A3" s="66" t="s">
        <v>1072</v>
      </c>
      <c r="B3" s="66" t="s">
        <v>303</v>
      </c>
      <c r="C3" s="59" t="str">
        <f>CONCATENATE(A3,B3)</f>
        <v>12:43 S (st. nr 39)</v>
      </c>
      <c r="D3" s="59" t="str">
        <f>LEFT(C3,5)</f>
        <v>12:43</v>
      </c>
    </row>
    <row r="4" spans="1:7">
      <c r="A4" s="66" t="s">
        <v>1073</v>
      </c>
      <c r="B4" s="66" t="s">
        <v>303</v>
      </c>
      <c r="C4" s="59" t="str">
        <f>CONCATENATE(A4,B4)</f>
        <v>14:33 S (st. nr 39)</v>
      </c>
      <c r="D4" s="59" t="str">
        <f>LEFT(C4,5)</f>
        <v>14:33</v>
      </c>
    </row>
    <row r="5" spans="1:7">
      <c r="A5" s="66" t="s">
        <v>1074</v>
      </c>
      <c r="B5" s="66" t="s">
        <v>303</v>
      </c>
      <c r="C5" s="59" t="str">
        <f>CONCATENATE(A5,B5)</f>
        <v>16:13 S (st. nr 39)</v>
      </c>
      <c r="D5" s="59" t="str">
        <f>LEFT(C5,5)</f>
        <v>16:13</v>
      </c>
    </row>
    <row r="194" spans="1:3">
      <c r="A194" t="s">
        <v>1270</v>
      </c>
      <c r="B194" t="s">
        <v>1271</v>
      </c>
      <c r="C194" t="e">
        <v>#REF!</v>
      </c>
    </row>
    <row r="195" spans="1:3" ht="15">
      <c r="A195" s="3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159</vt:i4>
      </vt:variant>
    </vt:vector>
  </HeadingPairs>
  <TitlesOfParts>
    <vt:vector size="159" baseType="lpstr">
      <vt:lpstr>ROZKŁAD</vt:lpstr>
      <vt:lpstr>Legenda</vt:lpstr>
      <vt:lpstr>BełżyceprzezBabin</vt:lpstr>
      <vt:lpstr>BełżyceprzezRadawiec</vt:lpstr>
      <vt:lpstr>BiałaCerkiew</vt:lpstr>
      <vt:lpstr>Brześć</vt:lpstr>
      <vt:lpstr>BiałaPodlaskaprzezParczew</vt:lpstr>
      <vt:lpstr>BiałaPodlaskaprzezKock</vt:lpstr>
      <vt:lpstr>Białka</vt:lpstr>
      <vt:lpstr>Białystok</vt:lpstr>
      <vt:lpstr>Biłgoraj</vt:lpstr>
      <vt:lpstr>Bonn</vt:lpstr>
      <vt:lpstr>BonnprzezHamburg</vt:lpstr>
      <vt:lpstr>Brzostówka</vt:lpstr>
      <vt:lpstr>Budapeszt</vt:lpstr>
      <vt:lpstr>BuskoZdrój</vt:lpstr>
      <vt:lpstr>BychawaprzezBychawkę</vt:lpstr>
      <vt:lpstr>BychawaprzezPiotrowice</vt:lpstr>
      <vt:lpstr>Bydgoszcz</vt:lpstr>
      <vt:lpstr>Charków</vt:lpstr>
      <vt:lpstr>Chełm</vt:lpstr>
      <vt:lpstr>ChełmprzezDorohuczę</vt:lpstr>
      <vt:lpstr>ChełmprzezŁęczną</vt:lpstr>
      <vt:lpstr>ChełmprzezŚwidnik</vt:lpstr>
      <vt:lpstr>Chersoń</vt:lpstr>
      <vt:lpstr>Czernihów</vt:lpstr>
      <vt:lpstr>Czerniowce</vt:lpstr>
      <vt:lpstr>Czemierniki</vt:lpstr>
      <vt:lpstr>Dębica</vt:lpstr>
      <vt:lpstr>Dniepr</vt:lpstr>
      <vt:lpstr>Dołhobyczów</vt:lpstr>
      <vt:lpstr>Etretat</vt:lpstr>
      <vt:lpstr>Gdańsk</vt:lpstr>
      <vt:lpstr>Gdynia</vt:lpstr>
      <vt:lpstr>GdyniaprzezElbląg</vt:lpstr>
      <vt:lpstr>Graz</vt:lpstr>
      <vt:lpstr>Horyniec</vt:lpstr>
      <vt:lpstr>HrubieszówprzezChełm</vt:lpstr>
      <vt:lpstr>HrubieszówprzezKrasnystawUchan</vt:lpstr>
      <vt:lpstr>HrubieszówprzezZamość</vt:lpstr>
      <vt:lpstr>Izmaił</vt:lpstr>
      <vt:lpstr>JanówLubelskiprzezKraśnik</vt:lpstr>
      <vt:lpstr>Kalinówka</vt:lpstr>
      <vt:lpstr>KamieniecPodolski</vt:lpstr>
      <vt:lpstr>Katowice</vt:lpstr>
      <vt:lpstr>KamieńKoszyrski</vt:lpstr>
      <vt:lpstr>KazimierzDolny</vt:lpstr>
      <vt:lpstr>Kielce</vt:lpstr>
      <vt:lpstr>KijówprzezŁuck</vt:lpstr>
      <vt:lpstr>KijówprzezSarny</vt:lpstr>
      <vt:lpstr>Kłajpeda</vt:lpstr>
      <vt:lpstr>Kock</vt:lpstr>
      <vt:lpstr>KrakówprzezRzeszów</vt:lpstr>
      <vt:lpstr>KrakówprzezSandomierz</vt:lpstr>
      <vt:lpstr>Kramatorsk</vt:lpstr>
      <vt:lpstr>Krasnobród</vt:lpstr>
      <vt:lpstr>KrasnystawprzezPiaski</vt:lpstr>
      <vt:lpstr>KrasnystawprzezRejowiec</vt:lpstr>
      <vt:lpstr>KraśnikprzezBorzechów</vt:lpstr>
      <vt:lpstr>KraśnikprzezWilkołaz</vt:lpstr>
      <vt:lpstr>Krzczonów</vt:lpstr>
      <vt:lpstr>KrzczonówprzezChmielSobieskaWol</vt:lpstr>
      <vt:lpstr>KrzywyRóg</vt:lpstr>
      <vt:lpstr>Lisów</vt:lpstr>
      <vt:lpstr>LubartówprzezKijany</vt:lpstr>
      <vt:lpstr>LubartówprzezNiemce</vt:lpstr>
      <vt:lpstr>LwówprzezŻółkiew</vt:lpstr>
      <vt:lpstr>Lwów</vt:lpstr>
      <vt:lpstr>Lyon</vt:lpstr>
      <vt:lpstr>Łęczna</vt:lpstr>
      <vt:lpstr>ŁódźprzezOdrzywół</vt:lpstr>
      <vt:lpstr>ŁódźprzezOpoczno</vt:lpstr>
      <vt:lpstr>ŁubkiprzezWojciechów</vt:lpstr>
      <vt:lpstr>ŁuckprzezWłodzimierz</vt:lpstr>
      <vt:lpstr>ŁukówprzezAdamów</vt:lpstr>
      <vt:lpstr>ŁukówprzezSerokomla</vt:lpstr>
      <vt:lpstr>Marsylia</vt:lpstr>
      <vt:lpstr>MedykaprzezRzeszów</vt:lpstr>
      <vt:lpstr>MedykaprzezWysokie</vt:lpstr>
      <vt:lpstr>Mełgiew</vt:lpstr>
      <vt:lpstr>Milejów</vt:lpstr>
      <vt:lpstr>Muszyna</vt:lpstr>
      <vt:lpstr>NałęczówprzezTomaszowiceMiłocin</vt:lpstr>
      <vt:lpstr>NałęczówprzezCzesławice</vt:lpstr>
      <vt:lpstr>NowyDwórMaz</vt:lpstr>
      <vt:lpstr>Odessa</vt:lpstr>
      <vt:lpstr>OkuninkaprzezGłębokie</vt:lpstr>
      <vt:lpstr>OkuninkaprzezPuchaczówBogdankę</vt:lpstr>
      <vt:lpstr>OleśnikiprzezPiaskiTrawniki</vt:lpstr>
      <vt:lpstr>OleśnikiprzezMilejów</vt:lpstr>
      <vt:lpstr>Olsztyn</vt:lpstr>
      <vt:lpstr>Opole</vt:lpstr>
      <vt:lpstr>OpoleLubelskieprzezChodel</vt:lpstr>
      <vt:lpstr>OpoleLubelskieprzezChodelPoniat</vt:lpstr>
      <vt:lpstr>OpoleLubelskieprzezPoniatową</vt:lpstr>
      <vt:lpstr>OstrowiecŚwiętokrzyski</vt:lpstr>
      <vt:lpstr>OstrówLubelskiprzezŁęczną</vt:lpstr>
      <vt:lpstr>OstrówLubelskiprzezKijany</vt:lpstr>
      <vt:lpstr>Osówka</vt:lpstr>
      <vt:lpstr>Parczew</vt:lpstr>
      <vt:lpstr>Pawlograd</vt:lpstr>
      <vt:lpstr>Płock</vt:lpstr>
      <vt:lpstr>PolańczykprzezKrosno</vt:lpstr>
      <vt:lpstr>PolańczykprzezPrzemyśl</vt:lpstr>
      <vt:lpstr>PoniatowaprzezBełżyce</vt:lpstr>
      <vt:lpstr>PoniatowaprzezBabinBełżyce</vt:lpstr>
      <vt:lpstr>PoniatowaprzezNałęczów</vt:lpstr>
      <vt:lpstr>PoniatowaprzezWojciechów</vt:lpstr>
      <vt:lpstr>Poznań</vt:lpstr>
      <vt:lpstr>PragaprzezKraków</vt:lpstr>
      <vt:lpstr>PragaprzezWarszawę</vt:lpstr>
      <vt:lpstr>PrzemyślprzezPrzeworsk</vt:lpstr>
      <vt:lpstr>PrzemyślprzezWysokie</vt:lpstr>
      <vt:lpstr>Puławy</vt:lpstr>
      <vt:lpstr>PuławyprzezNałęczówKazimierzDol</vt:lpstr>
      <vt:lpstr>Radecznica</vt:lpstr>
      <vt:lpstr>Radom</vt:lpstr>
      <vt:lpstr>RadzyńPodlaskiprzezCzemierniki</vt:lpstr>
      <vt:lpstr>RadzyńPodlaskiprzezKock</vt:lpstr>
      <vt:lpstr>Rejowiec</vt:lpstr>
      <vt:lpstr>RejowiecFabryczny</vt:lpstr>
      <vt:lpstr>Równe</vt:lpstr>
      <vt:lpstr>Ryga</vt:lpstr>
      <vt:lpstr>RymanówZdrój</vt:lpstr>
      <vt:lpstr>RzeszówprzezNisko</vt:lpstr>
      <vt:lpstr>Rzeszów</vt:lpstr>
      <vt:lpstr>Sawin</vt:lpstr>
      <vt:lpstr>Sanok</vt:lpstr>
      <vt:lpstr>Siedlce</vt:lpstr>
      <vt:lpstr>SiennicaRóżana</vt:lpstr>
      <vt:lpstr>Szczuczki</vt:lpstr>
      <vt:lpstr>Szczecin</vt:lpstr>
      <vt:lpstr>Świdnik</vt:lpstr>
      <vt:lpstr>Tallinn</vt:lpstr>
      <vt:lpstr>Toruń</vt:lpstr>
      <vt:lpstr>TomaszówLubelskiprzezKrynice</vt:lpstr>
      <vt:lpstr>UstrzykiDolne</vt:lpstr>
      <vt:lpstr>WarszawaZachodniaprzezRyki</vt:lpstr>
      <vt:lpstr>WarszawaCentralna</vt:lpstr>
      <vt:lpstr>WarszawaZachodnia</vt:lpstr>
      <vt:lpstr>Wilczopole</vt:lpstr>
      <vt:lpstr>Wilno</vt:lpstr>
      <vt:lpstr>WiszniceprzezParczewLubartów</vt:lpstr>
      <vt:lpstr>Władysławowo</vt:lpstr>
      <vt:lpstr>WłodawaprzezGłębokie</vt:lpstr>
      <vt:lpstr>WłodawaprzezPuchaczówBogdankę</vt:lpstr>
      <vt:lpstr>WolaPrzybysławska</vt:lpstr>
      <vt:lpstr>Zakopane</vt:lpstr>
      <vt:lpstr>ZakopaneprzezRzeszów</vt:lpstr>
      <vt:lpstr>ZakrzówekprzezStrzyżewice</vt:lpstr>
      <vt:lpstr>Zamość</vt:lpstr>
      <vt:lpstr>ZamośćprzezKrasnystaw</vt:lpstr>
      <vt:lpstr>ZamośćprzezIzbicę</vt:lpstr>
      <vt:lpstr>Zaporoże</vt:lpstr>
      <vt:lpstr>ZaporożeprzezLwów</vt:lpstr>
      <vt:lpstr>Zwierzyniec</vt:lpstr>
      <vt:lpstr>ŻółkiewkaprzezKrzczonów</vt:lpstr>
      <vt:lpstr>ŻółkiewkaprzezPiaski</vt:lpstr>
      <vt:lpstr>Żyrzyn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Sebastian Polak</cp:lastModifiedBy>
  <cp:lastPrinted>2025-12-21T06:19:08Z</cp:lastPrinted>
  <dcterms:created xsi:type="dcterms:W3CDTF">2012-12-28T08:06:04Z</dcterms:created>
  <dcterms:modified xsi:type="dcterms:W3CDTF">2026-01-02T07:02:14Z</dcterms:modified>
</cp:coreProperties>
</file>